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HLG DRIVE\TERVEK\2016_02_19_IKSZT\Nyírpilis\MEGVALÓSÍTÁS\KTG\"/>
    </mc:Choice>
  </mc:AlternateContent>
  <bookViews>
    <workbookView xWindow="120" yWindow="15" windowWidth="15195" windowHeight="8190"/>
  </bookViews>
  <sheets>
    <sheet name="Összesítő" sheetId="1" r:id="rId1"/>
    <sheet name="15." sheetId="2" r:id="rId2"/>
    <sheet name="21." sheetId="4" r:id="rId3"/>
    <sheet name="23." sheetId="5" r:id="rId4"/>
    <sheet name="31." sheetId="6" r:id="rId5"/>
    <sheet name="36." sheetId="8" r:id="rId6"/>
    <sheet name="39." sheetId="9" r:id="rId7"/>
    <sheet name="42." sheetId="11" r:id="rId8"/>
    <sheet name="44." sheetId="13" r:id="rId9"/>
    <sheet name="47." sheetId="14" r:id="rId10"/>
    <sheet name="48." sheetId="15" r:id="rId11"/>
    <sheet name="71." sheetId="18" r:id="rId12"/>
    <sheet name="75." sheetId="19" r:id="rId13"/>
    <sheet name="81" sheetId="23" r:id="rId14"/>
    <sheet name="82" sheetId="24" r:id="rId15"/>
    <sheet name="54" sheetId="25" r:id="rId16"/>
    <sheet name="33" sheetId="26" r:id="rId17"/>
  </sheets>
  <calcPr calcId="152511"/>
</workbook>
</file>

<file path=xl/calcChain.xml><?xml version="1.0" encoding="utf-8"?>
<calcChain xmlns="http://schemas.openxmlformats.org/spreadsheetml/2006/main">
  <c r="G76" i="15" l="1"/>
  <c r="H76" i="15"/>
  <c r="I76" i="15" l="1"/>
  <c r="G588" i="24" l="1"/>
  <c r="H588" i="24"/>
  <c r="G599" i="24"/>
  <c r="H599" i="24"/>
  <c r="G482" i="24"/>
  <c r="H482" i="24"/>
  <c r="G499" i="24"/>
  <c r="H499" i="24"/>
  <c r="G516" i="24"/>
  <c r="H516" i="24"/>
  <c r="G531" i="24"/>
  <c r="H531" i="24"/>
  <c r="G227" i="24"/>
  <c r="H227" i="24"/>
  <c r="G242" i="24"/>
  <c r="H242" i="24"/>
  <c r="G262" i="24"/>
  <c r="H262" i="24"/>
  <c r="G212" i="24"/>
  <c r="H212" i="24"/>
  <c r="G157" i="24"/>
  <c r="H157" i="24"/>
  <c r="G127" i="24"/>
  <c r="H127" i="24"/>
  <c r="G142" i="24"/>
  <c r="H142" i="24"/>
  <c r="G95" i="24"/>
  <c r="H95" i="24"/>
  <c r="G50" i="24"/>
  <c r="H50" i="24"/>
  <c r="G66" i="24"/>
  <c r="H66" i="24"/>
  <c r="G81" i="24"/>
  <c r="H81" i="24"/>
  <c r="G382" i="23"/>
  <c r="H382" i="23"/>
  <c r="G401" i="23"/>
  <c r="H401" i="23"/>
  <c r="G420" i="23"/>
  <c r="H420" i="23"/>
  <c r="G439" i="23"/>
  <c r="H439" i="23"/>
  <c r="G458" i="23"/>
  <c r="H458" i="23"/>
  <c r="G477" i="23"/>
  <c r="H477" i="23"/>
  <c r="G496" i="23"/>
  <c r="H496" i="23"/>
  <c r="G515" i="23"/>
  <c r="H515" i="23"/>
  <c r="G534" i="23"/>
  <c r="H534" i="23"/>
  <c r="G553" i="23"/>
  <c r="H553" i="23"/>
  <c r="G344" i="23"/>
  <c r="H344" i="23"/>
  <c r="G363" i="23"/>
  <c r="H363" i="23"/>
  <c r="G616" i="24"/>
  <c r="H616" i="24"/>
  <c r="G466" i="24"/>
  <c r="H466" i="24"/>
  <c r="G449" i="24"/>
  <c r="H449" i="24"/>
  <c r="G432" i="24"/>
  <c r="H432" i="24"/>
  <c r="G176" i="24"/>
  <c r="H176" i="24"/>
  <c r="H35" i="24"/>
  <c r="G35" i="24"/>
  <c r="H19" i="24"/>
  <c r="G19" i="24"/>
  <c r="G307" i="23"/>
  <c r="H307" i="23"/>
  <c r="G325" i="23"/>
  <c r="H325" i="23"/>
  <c r="H634" i="24"/>
  <c r="G634" i="24"/>
  <c r="H578" i="24"/>
  <c r="G578" i="24"/>
  <c r="H564" i="24"/>
  <c r="G564" i="24"/>
  <c r="H548" i="24"/>
  <c r="G548" i="24"/>
  <c r="H417" i="24"/>
  <c r="G417" i="24"/>
  <c r="H404" i="24"/>
  <c r="G404" i="24"/>
  <c r="H378" i="24"/>
  <c r="G378" i="24"/>
  <c r="H363" i="24"/>
  <c r="G363" i="24"/>
  <c r="H350" i="24"/>
  <c r="G350" i="24"/>
  <c r="H337" i="24"/>
  <c r="G337" i="24"/>
  <c r="H322" i="24"/>
  <c r="G322" i="24"/>
  <c r="H296" i="24"/>
  <c r="G296" i="24"/>
  <c r="H279" i="24"/>
  <c r="G279" i="24"/>
  <c r="H196" i="24"/>
  <c r="G196" i="24"/>
  <c r="H112" i="24"/>
  <c r="G112" i="24"/>
  <c r="H289" i="23"/>
  <c r="G289" i="23"/>
  <c r="H272" i="23"/>
  <c r="G272" i="23"/>
  <c r="H247" i="23"/>
  <c r="G247" i="23"/>
  <c r="H230" i="23"/>
  <c r="G230" i="23"/>
  <c r="H205" i="23"/>
  <c r="G205" i="23"/>
  <c r="H188" i="23"/>
  <c r="G188" i="23"/>
  <c r="H167" i="23"/>
  <c r="G167" i="23"/>
  <c r="H148" i="23"/>
  <c r="G148" i="23"/>
  <c r="H125" i="23"/>
  <c r="G125" i="23"/>
  <c r="H106" i="23"/>
  <c r="G106" i="23"/>
  <c r="H83" i="23"/>
  <c r="G83" i="23"/>
  <c r="H64" i="23"/>
  <c r="G64" i="23"/>
  <c r="H42" i="23"/>
  <c r="G42" i="23"/>
  <c r="H23" i="23"/>
  <c r="G23" i="23"/>
  <c r="H18" i="25"/>
  <c r="H22" i="25" s="1"/>
  <c r="E29" i="1" s="1"/>
  <c r="G18" i="25"/>
  <c r="G22" i="25" s="1"/>
  <c r="D29" i="1" s="1"/>
  <c r="H32" i="26"/>
  <c r="G32" i="26"/>
  <c r="H19" i="26"/>
  <c r="G19" i="26"/>
  <c r="G103" i="4"/>
  <c r="H103" i="4"/>
  <c r="G118" i="4"/>
  <c r="H118" i="4"/>
  <c r="H31" i="19"/>
  <c r="E31" i="1" s="1"/>
  <c r="G31" i="19"/>
  <c r="D31" i="1" s="1"/>
  <c r="H507" i="18"/>
  <c r="G507" i="18"/>
  <c r="H495" i="18"/>
  <c r="E34" i="1" s="1"/>
  <c r="G495" i="18"/>
  <c r="H480" i="18"/>
  <c r="G480" i="18"/>
  <c r="H465" i="18"/>
  <c r="G465" i="18"/>
  <c r="H443" i="18"/>
  <c r="G443" i="18"/>
  <c r="H425" i="18"/>
  <c r="G425" i="18"/>
  <c r="H397" i="18"/>
  <c r="G397" i="18"/>
  <c r="H371" i="18"/>
  <c r="G371" i="18"/>
  <c r="H355" i="18"/>
  <c r="G355" i="18"/>
  <c r="H328" i="18"/>
  <c r="G328" i="18"/>
  <c r="H313" i="18"/>
  <c r="G313" i="18"/>
  <c r="H287" i="18"/>
  <c r="G287" i="18"/>
  <c r="H271" i="18"/>
  <c r="G271" i="18"/>
  <c r="H243" i="18"/>
  <c r="G243" i="18"/>
  <c r="H228" i="18"/>
  <c r="G228" i="18"/>
  <c r="H203" i="18"/>
  <c r="G203" i="18"/>
  <c r="H187" i="18"/>
  <c r="G187" i="18"/>
  <c r="H161" i="18"/>
  <c r="G161" i="18"/>
  <c r="H145" i="18"/>
  <c r="G145" i="18"/>
  <c r="H117" i="18"/>
  <c r="G117" i="18"/>
  <c r="H102" i="18"/>
  <c r="G102" i="18"/>
  <c r="H75" i="18"/>
  <c r="G75" i="18"/>
  <c r="H60" i="18"/>
  <c r="G60" i="18"/>
  <c r="H43" i="18"/>
  <c r="G43" i="18"/>
  <c r="H26" i="18"/>
  <c r="G26" i="18"/>
  <c r="H143" i="15"/>
  <c r="G143" i="15"/>
  <c r="H126" i="15"/>
  <c r="G126" i="15"/>
  <c r="H108" i="15"/>
  <c r="G108" i="15"/>
  <c r="H94" i="15"/>
  <c r="G94" i="15"/>
  <c r="H64" i="15"/>
  <c r="G64" i="15"/>
  <c r="H46" i="15"/>
  <c r="G46" i="15"/>
  <c r="H22" i="15"/>
  <c r="G22" i="15"/>
  <c r="H76" i="14"/>
  <c r="G76" i="14"/>
  <c r="H58" i="14"/>
  <c r="G58" i="14"/>
  <c r="H39" i="14"/>
  <c r="G39" i="14"/>
  <c r="H22" i="14"/>
  <c r="G22" i="14"/>
  <c r="H87" i="13"/>
  <c r="G87" i="13"/>
  <c r="H69" i="13"/>
  <c r="G69" i="13"/>
  <c r="H51" i="13"/>
  <c r="G51" i="13"/>
  <c r="H36" i="13"/>
  <c r="G36" i="13"/>
  <c r="H17" i="13"/>
  <c r="G17" i="13"/>
  <c r="H273" i="11"/>
  <c r="G273" i="11"/>
  <c r="H260" i="11"/>
  <c r="G260" i="11"/>
  <c r="H247" i="11"/>
  <c r="G247" i="11"/>
  <c r="H230" i="11"/>
  <c r="G230" i="11"/>
  <c r="H210" i="11"/>
  <c r="G210" i="11"/>
  <c r="H191" i="11"/>
  <c r="G191" i="11"/>
  <c r="H171" i="11"/>
  <c r="G171" i="11"/>
  <c r="H154" i="11"/>
  <c r="G154" i="11"/>
  <c r="H136" i="11"/>
  <c r="G136" i="11"/>
  <c r="H119" i="11"/>
  <c r="G119" i="11"/>
  <c r="H103" i="11"/>
  <c r="G103" i="11"/>
  <c r="H86" i="11"/>
  <c r="G86" i="11"/>
  <c r="H69" i="11"/>
  <c r="G69" i="11"/>
  <c r="H54" i="11"/>
  <c r="G54" i="11"/>
  <c r="H40" i="11"/>
  <c r="G40" i="11"/>
  <c r="H27" i="11"/>
  <c r="G27" i="11"/>
  <c r="H16" i="11"/>
  <c r="G16" i="11"/>
  <c r="H23" i="9"/>
  <c r="H26" i="9" s="1"/>
  <c r="E24" i="1" s="1"/>
  <c r="G23" i="9"/>
  <c r="I23" i="9" s="1"/>
  <c r="H83" i="8"/>
  <c r="G83" i="8"/>
  <c r="H66" i="8"/>
  <c r="G66" i="8"/>
  <c r="I66" i="8" s="1"/>
  <c r="H49" i="8"/>
  <c r="G49" i="8"/>
  <c r="H32" i="8"/>
  <c r="G32" i="8"/>
  <c r="I32" i="8" s="1"/>
  <c r="H18" i="8"/>
  <c r="G18" i="8"/>
  <c r="H34" i="6"/>
  <c r="G34" i="6"/>
  <c r="H18" i="6"/>
  <c r="G18" i="6"/>
  <c r="H20" i="5"/>
  <c r="H23" i="5" s="1"/>
  <c r="E20" i="1" s="1"/>
  <c r="G20" i="5"/>
  <c r="I20" i="5" s="1"/>
  <c r="H87" i="4"/>
  <c r="G87" i="4"/>
  <c r="H75" i="4"/>
  <c r="G75" i="4"/>
  <c r="H62" i="4"/>
  <c r="G62" i="4"/>
  <c r="H47" i="4"/>
  <c r="G47" i="4"/>
  <c r="H32" i="4"/>
  <c r="G32" i="4"/>
  <c r="H18" i="4"/>
  <c r="G18" i="4"/>
  <c r="G35" i="26" l="1"/>
  <c r="D22" i="1" s="1"/>
  <c r="H35" i="26"/>
  <c r="E22" i="1" s="1"/>
  <c r="I127" i="24"/>
  <c r="I432" i="24"/>
  <c r="I262" i="24"/>
  <c r="I588" i="24"/>
  <c r="I242" i="24"/>
  <c r="I499" i="24"/>
  <c r="I599" i="24"/>
  <c r="I81" i="24"/>
  <c r="I142" i="24"/>
  <c r="I66" i="24"/>
  <c r="I212" i="24"/>
  <c r="I516" i="24"/>
  <c r="H637" i="24"/>
  <c r="E33" i="1" s="1"/>
  <c r="I344" i="23"/>
  <c r="I553" i="23"/>
  <c r="I401" i="23"/>
  <c r="I363" i="23"/>
  <c r="I534" i="23"/>
  <c r="I496" i="23"/>
  <c r="I420" i="23"/>
  <c r="I477" i="23"/>
  <c r="I439" i="23"/>
  <c r="I382" i="23"/>
  <c r="G556" i="23"/>
  <c r="D32" i="1" s="1"/>
  <c r="I515" i="23"/>
  <c r="I458" i="23"/>
  <c r="H556" i="23"/>
  <c r="E32" i="1" s="1"/>
  <c r="I43" i="18"/>
  <c r="I75" i="18"/>
  <c r="I117" i="18"/>
  <c r="I161" i="18"/>
  <c r="I203" i="18"/>
  <c r="I243" i="18"/>
  <c r="I287" i="18"/>
  <c r="I328" i="18"/>
  <c r="I371" i="18"/>
  <c r="I425" i="18"/>
  <c r="I465" i="18"/>
  <c r="I495" i="18"/>
  <c r="D34" i="1"/>
  <c r="F34" i="1" s="1"/>
  <c r="G510" i="18"/>
  <c r="H510" i="18"/>
  <c r="I46" i="15"/>
  <c r="I94" i="15"/>
  <c r="I126" i="15"/>
  <c r="H146" i="15"/>
  <c r="E28" i="1" s="1"/>
  <c r="H79" i="14"/>
  <c r="E27" i="1" s="1"/>
  <c r="H86" i="8"/>
  <c r="E23" i="1" s="1"/>
  <c r="I47" i="4"/>
  <c r="I18" i="4"/>
  <c r="G121" i="4"/>
  <c r="H121" i="4"/>
  <c r="E19" i="1" s="1"/>
  <c r="I32" i="4"/>
  <c r="I62" i="4"/>
  <c r="I87" i="4"/>
  <c r="F30" i="1"/>
  <c r="G637" i="24"/>
  <c r="I95" i="24"/>
  <c r="I157" i="24"/>
  <c r="I531" i="24"/>
  <c r="I50" i="24"/>
  <c r="I227" i="24"/>
  <c r="I616" i="24"/>
  <c r="I482" i="24"/>
  <c r="I36" i="13"/>
  <c r="I69" i="13"/>
  <c r="H90" i="13"/>
  <c r="E26" i="1" s="1"/>
  <c r="H276" i="11"/>
  <c r="E25" i="1" s="1"/>
  <c r="I27" i="11"/>
  <c r="I54" i="11"/>
  <c r="I86" i="11"/>
  <c r="I119" i="11"/>
  <c r="I154" i="11"/>
  <c r="I191" i="11"/>
  <c r="I230" i="11"/>
  <c r="I260" i="11"/>
  <c r="I16" i="11"/>
  <c r="I40" i="11"/>
  <c r="I69" i="11"/>
  <c r="I103" i="11"/>
  <c r="I136" i="11"/>
  <c r="G86" i="8"/>
  <c r="G38" i="6"/>
  <c r="H38" i="6"/>
  <c r="E21" i="1" s="1"/>
  <c r="I75" i="4"/>
  <c r="F31" i="1"/>
  <c r="F47" i="1" s="1"/>
  <c r="D23" i="1"/>
  <c r="F29" i="1"/>
  <c r="G276" i="11"/>
  <c r="G90" i="13"/>
  <c r="I34" i="6"/>
  <c r="I22" i="14"/>
  <c r="I58" i="14"/>
  <c r="G79" i="14"/>
  <c r="I22" i="25"/>
  <c r="G146" i="15"/>
  <c r="G23" i="5"/>
  <c r="G26" i="9"/>
  <c r="I171" i="11"/>
  <c r="I210" i="11"/>
  <c r="I247" i="11"/>
  <c r="I273" i="11"/>
  <c r="I17" i="13"/>
  <c r="I51" i="13"/>
  <c r="I87" i="13"/>
  <c r="I22" i="15"/>
  <c r="I64" i="15"/>
  <c r="I108" i="15"/>
  <c r="I143" i="15"/>
  <c r="I18" i="6"/>
  <c r="I18" i="8"/>
  <c r="I49" i="8"/>
  <c r="I83" i="8"/>
  <c r="I39" i="14"/>
  <c r="I76" i="14"/>
  <c r="I60" i="18"/>
  <c r="I102" i="18"/>
  <c r="I145" i="18"/>
  <c r="I187" i="18"/>
  <c r="I228" i="18"/>
  <c r="I271" i="18"/>
  <c r="I313" i="18"/>
  <c r="I355" i="18"/>
  <c r="I397" i="18"/>
  <c r="I443" i="18"/>
  <c r="I480" i="18"/>
  <c r="I507" i="18"/>
  <c r="I31" i="19"/>
  <c r="I26" i="18"/>
  <c r="F22" i="1" l="1"/>
  <c r="I35" i="26"/>
  <c r="I637" i="24"/>
  <c r="D33" i="1"/>
  <c r="F33" i="1" s="1"/>
  <c r="F32" i="1"/>
  <c r="I556" i="23"/>
  <c r="I510" i="18"/>
  <c r="F23" i="1"/>
  <c r="I86" i="8"/>
  <c r="I38" i="6"/>
  <c r="D21" i="1"/>
  <c r="F21" i="1" s="1"/>
  <c r="D19" i="1"/>
  <c r="F19" i="1" s="1"/>
  <c r="I121" i="4"/>
  <c r="D24" i="1"/>
  <c r="F24" i="1" s="1"/>
  <c r="I26" i="9"/>
  <c r="D26" i="1"/>
  <c r="F26" i="1" s="1"/>
  <c r="I90" i="13"/>
  <c r="I23" i="5"/>
  <c r="D20" i="1"/>
  <c r="F20" i="1" s="1"/>
  <c r="D25" i="1"/>
  <c r="F25" i="1" s="1"/>
  <c r="I276" i="11"/>
  <c r="D28" i="1"/>
  <c r="F28" i="1" s="1"/>
  <c r="I146" i="15"/>
  <c r="I79" i="14"/>
  <c r="D27" i="1"/>
  <c r="F27" i="1" s="1"/>
  <c r="H21" i="2"/>
  <c r="G21" i="2"/>
  <c r="F46" i="1" l="1"/>
  <c r="I21" i="2"/>
  <c r="H27" i="2"/>
  <c r="E18" i="1" s="1"/>
  <c r="G27" i="2"/>
  <c r="D18" i="1" l="1"/>
  <c r="I27" i="2"/>
  <c r="F18" i="1" l="1"/>
  <c r="F37" i="1" l="1"/>
  <c r="F39" i="1" s="1"/>
  <c r="F41" i="1" s="1"/>
  <c r="F45" i="1"/>
</calcChain>
</file>

<file path=xl/sharedStrings.xml><?xml version="1.0" encoding="utf-8"?>
<sst xmlns="http://schemas.openxmlformats.org/spreadsheetml/2006/main" count="1995" uniqueCount="910">
  <si>
    <t>Összesítő</t>
  </si>
  <si>
    <t>Anyag</t>
  </si>
  <si>
    <t>Díj</t>
  </si>
  <si>
    <t>Összes</t>
  </si>
  <si>
    <t>Munkanem</t>
  </si>
  <si>
    <t>egység</t>
  </si>
  <si>
    <t>mennyiség</t>
  </si>
  <si>
    <t>egy.anyag</t>
  </si>
  <si>
    <t>egy.díj</t>
  </si>
  <si>
    <t>Munkadíj</t>
  </si>
  <si>
    <t>Verzió:2016-1</t>
  </si>
  <si>
    <t>Keverékek és ideiglenes segédszerkezetek</t>
  </si>
  <si>
    <t>Zsaluzás és állványozás</t>
  </si>
  <si>
    <t>m2</t>
  </si>
  <si>
    <t>Könnyű állványszerkezetek</t>
  </si>
  <si>
    <t>db</t>
  </si>
  <si>
    <t>Alépítményi munkák</t>
  </si>
  <si>
    <t>Irtás, föld- és sziklamunka</t>
  </si>
  <si>
    <t>Munkagödör és munkaárok készítése</t>
  </si>
  <si>
    <t>Munkaárok földkiemelése közművesített területen,kézi erővel,</t>
  </si>
  <si>
    <t>bármely konzisztenciájú talajban, dúcolás nélkül,</t>
  </si>
  <si>
    <t>2,0 m˛ szelvényig,</t>
  </si>
  <si>
    <t>m3</t>
  </si>
  <si>
    <t>MVH kód: 21-004-0015675 </t>
  </si>
  <si>
    <t>Kód: 21-004-005.1.2.1</t>
  </si>
  <si>
    <t>Alakító földmunka</t>
  </si>
  <si>
    <t>Tükörkészítés tömörítés nélkül,</t>
  </si>
  <si>
    <t>sík felületen</t>
  </si>
  <si>
    <t>kézi erővel</t>
  </si>
  <si>
    <t>talajosztály: V-VI.</t>
  </si>
  <si>
    <t>MVH kód: 21-008-0016154 </t>
  </si>
  <si>
    <t>Kód: 21-008-001.1.3</t>
  </si>
  <si>
    <t>Tömörítés</t>
  </si>
  <si>
    <t>Döngölés kézi erővel</t>
  </si>
  <si>
    <t>száraz, földnedves</t>
  </si>
  <si>
    <t>IV. fejtési talajosztályban</t>
  </si>
  <si>
    <t>MVH kód: 21-011-0016384 </t>
  </si>
  <si>
    <t>Kód: 21-011-001.1.1</t>
  </si>
  <si>
    <t>Kiegészítő tevékenységek</t>
  </si>
  <si>
    <t>Fejtett föld felrakása szállítóeszközre,</t>
  </si>
  <si>
    <t>kézi erővel,</t>
  </si>
  <si>
    <t>talajosztály I-IV.</t>
  </si>
  <si>
    <t xml:space="preserve">Feltöltések alap- és lábazati falak közéés alagsori vagy alá nem pincézett földszintipadozatok alá, </t>
  </si>
  <si>
    <t>az anyag szétterítésével,mozgatásával, kézi döngöléssel,</t>
  </si>
  <si>
    <t>MVH kód: 21-011-2614030 </t>
  </si>
  <si>
    <t>Kód: 21-011-007.2-0120231</t>
  </si>
  <si>
    <t>osztályozatlan kavicsból</t>
  </si>
  <si>
    <t>Természetes szemmegoszlású homokos kavics, THK 0/24, KŐKA, Alsózsolca</t>
  </si>
  <si>
    <t>MVH kód: 21-011-0016762 </t>
  </si>
  <si>
    <t>Kód: 21-011-011.3</t>
  </si>
  <si>
    <t>Építési törmelék konténeres elszállítása, lerakása,lerakóhelyi díjjal,</t>
  </si>
  <si>
    <t>5,0 mł-es konténerbe</t>
  </si>
  <si>
    <t>MVH kód: 21-011-0016825 </t>
  </si>
  <si>
    <t>Kód: 21-011-012</t>
  </si>
  <si>
    <t>Síkalapozás</t>
  </si>
  <si>
    <t>Beton- és vasbetonalapok</t>
  </si>
  <si>
    <t>MVH kód: 23-003-0024432 </t>
  </si>
  <si>
    <t>Kód: 23-003-011.2-0222210</t>
  </si>
  <si>
    <t>Szerelőbeton készítése,.....minőségű betonból</t>
  </si>
  <si>
    <t>10 cm vastagságig</t>
  </si>
  <si>
    <t>MVH kód: 31-000-0034875 </t>
  </si>
  <si>
    <t>Kód: 31-000-014.2</t>
  </si>
  <si>
    <t>Építőmesteri munkák</t>
  </si>
  <si>
    <t>Helyszíni beton és vasbeton munkák</t>
  </si>
  <si>
    <t>Bontási munkák</t>
  </si>
  <si>
    <t>Beton aljzatok, járdák bontása 10 cm vastagság felett,</t>
  </si>
  <si>
    <t>kavicsbetonból</t>
  </si>
  <si>
    <t>MVH kód: 31-030-0062446 </t>
  </si>
  <si>
    <t>Kód: 31-030-011.1.1.2-0121410</t>
  </si>
  <si>
    <t>Közbenső és felületképző szerkezetek készítése</t>
  </si>
  <si>
    <t>Beton aljzat készítése helyszínen kevert betonból,</t>
  </si>
  <si>
    <t>kézi továbbítással és bedolgozással,merev aljzatra, tartószerkezetre léccel lehúzva,</t>
  </si>
  <si>
    <t>kavicsbetonból, C 8/10 - C 16/20kissé képlékeny konzisztenciájú betonból,</t>
  </si>
  <si>
    <t>6 cm vastagság felett</t>
  </si>
  <si>
    <t>Falazás és egyéb kőműves munkák</t>
  </si>
  <si>
    <t>MVH kód: 36-000-0110605 </t>
  </si>
  <si>
    <t>Kód: 36-000-001.1.2</t>
  </si>
  <si>
    <t>Vakolás és rabicolás</t>
  </si>
  <si>
    <t>Bontások</t>
  </si>
  <si>
    <t>Vakolat leverése</t>
  </si>
  <si>
    <t>oldalfalról vagy mennyezetről 1,5 cm vastagságig</t>
  </si>
  <si>
    <t>falazó, meszes cementhabarcs</t>
  </si>
  <si>
    <t>kézi felhordással,</t>
  </si>
  <si>
    <t>sima, normál mész-cement vakolat,</t>
  </si>
  <si>
    <t>Szárazépítés</t>
  </si>
  <si>
    <t>MVH kód: 39-003-1741355 </t>
  </si>
  <si>
    <t>Kód: 39-003-001.2.2.5.1-2123001</t>
  </si>
  <si>
    <t>Gipszkarton álmenyezetek és tetőtéri belső borítások</t>
  </si>
  <si>
    <t>40 cm bordatávolsággal (CD60/27),</t>
  </si>
  <si>
    <t>10 m˛ összefüggő felület felett,</t>
  </si>
  <si>
    <t>2 rtg. normál</t>
  </si>
  <si>
    <t>12,5 mm vtg. gipszkarton borítással</t>
  </si>
  <si>
    <t>MVH kód: 42-000-0222041 </t>
  </si>
  <si>
    <t>Kód: 42-000-002.1</t>
  </si>
  <si>
    <t>Szakipari munkák</t>
  </si>
  <si>
    <t>Aljzatkészítés, hideg- és melegburkolatok készítése</t>
  </si>
  <si>
    <t>Lapburkolatok bontása,</t>
  </si>
  <si>
    <t>padlóburkolat bármely méretű kőagyag, mozaik vagytört mozaik (NOVA) lapból</t>
  </si>
  <si>
    <t>MVH kód: 42-000-0222053 </t>
  </si>
  <si>
    <t>Kód: 42-000-002.2</t>
  </si>
  <si>
    <t>fal-, pillér- és oszlopburkolat, bármely méretűmozaik, kőagyag és csempe</t>
  </si>
  <si>
    <t>Fa-, hézagmentes műanyag- és szőnyegburkolatok bontása,</t>
  </si>
  <si>
    <t>MVH kód: 42-011-0223682 </t>
  </si>
  <si>
    <t>Kód: 42-011-001.1.1.1-0417868</t>
  </si>
  <si>
    <t>Hidegburkolatok aljzatelőkészítése</t>
  </si>
  <si>
    <t>Fal-, pillér és oszlopburkolat hordozószerkezetének felületelőkészítése</t>
  </si>
  <si>
    <t>beltérben,</t>
  </si>
  <si>
    <t>tégla, beton és vakolt alapfelületen,</t>
  </si>
  <si>
    <t>felületelőkészítő alapozó és tapadóhíd felhordása egy rétegben</t>
  </si>
  <si>
    <t>Sakret UG Univerzális alapozó</t>
  </si>
  <si>
    <t>MVH kód: 42-011-2262844 </t>
  </si>
  <si>
    <t>Kód: 42-011-001.1.1.2-0415538</t>
  </si>
  <si>
    <t>kenhető víz- és páraszigetelés felhordása egy rétegben, hajlaterősítő szalag elhelyezésével</t>
  </si>
  <si>
    <t>Baumacol Proof folyékony fólia, Cikkszám: 956522</t>
  </si>
  <si>
    <t>MVH kód: 42-011-0223745 </t>
  </si>
  <si>
    <t>Kód: 42-011-001.1.1.3.1-0216005</t>
  </si>
  <si>
    <t>simító felületkiegyenlítés készítése,</t>
  </si>
  <si>
    <t>5 mm átlagos rétegvastagságban</t>
  </si>
  <si>
    <t>MUREXIN kiegyenlítőhabarcs</t>
  </si>
  <si>
    <t>MVH kód: 42-011-0224670 </t>
  </si>
  <si>
    <t>Kód: 42-011-002.1.1.1-0151721</t>
  </si>
  <si>
    <t>Padlóburkolat hordozószerkezetének felületelőkészítése</t>
  </si>
  <si>
    <t>beton alapfelületen</t>
  </si>
  <si>
    <t>weber.col primer alapozó, Kód: G65020</t>
  </si>
  <si>
    <t>MVH kód: 42-011-2263144 </t>
  </si>
  <si>
    <t>Kód: 42-011-002.1.1.2-0415538</t>
  </si>
  <si>
    <t>MVH kód: 42-011-0224830 </t>
  </si>
  <si>
    <t>Kód: 42-011-002.1.1.3.1-0216005</t>
  </si>
  <si>
    <t>simító felületkiegyenlítés készítése</t>
  </si>
  <si>
    <t>MVH kód: 42-012-0227284 </t>
  </si>
  <si>
    <t>Kód: 42-012-001.1.1.2.1.1-0212010</t>
  </si>
  <si>
    <t>Fal-, pillér és oszlopburkolatok ragasztóhabarcsba</t>
  </si>
  <si>
    <t>Fal- , pillér- és oszlopburkolat készítése</t>
  </si>
  <si>
    <t>tégla, beton, vakolt alapfelületen,</t>
  </si>
  <si>
    <t>gres, kőporcelán lappal,</t>
  </si>
  <si>
    <t>kötésben vagy hálósan, 3-5 mm vtg. ragasztóba rakva, 1-10 mm fugaszéleséggel,</t>
  </si>
  <si>
    <t>20x20 - 40x40 cm közötti lapmérettel</t>
  </si>
  <si>
    <t>LB-Knauf profi flexragasztó, flexibilis, Colorin flex fugázó, fehér</t>
  </si>
  <si>
    <t>MVH kód: 42-012-1677205 </t>
  </si>
  <si>
    <t>Kód: 42-012-001.1.2.1.1.2-0314058</t>
  </si>
  <si>
    <t>gipszkarton alapfelületen,</t>
  </si>
  <si>
    <t>mázas kerámiával,</t>
  </si>
  <si>
    <t>10x10 - 20x20 cm közötti lapmérettel</t>
  </si>
  <si>
    <t>MUREXIN KGF 65 Totál Flex csemperagasztó, szürke, FM 60 fugázó, fehér</t>
  </si>
  <si>
    <t>Padlóburkolatok ragasztóhabarcsba</t>
  </si>
  <si>
    <t>Padlóburkolat készítése,</t>
  </si>
  <si>
    <t>MVH kód: 42-022-2902282 </t>
  </si>
  <si>
    <t>Kód: 42-022-001.1.1.2.1.1-0313149</t>
  </si>
  <si>
    <t>m</t>
  </si>
  <si>
    <t>MVH kód: 36-000-0110610 </t>
  </si>
  <si>
    <t>Kód: 36-000-001.3</t>
  </si>
  <si>
    <t>homlokzatról 2,5 cm vastagságig</t>
  </si>
  <si>
    <t>MVH kód: 36-005-0114834 </t>
  </si>
  <si>
    <t>Kód: 36-005-001.1.1.1.1-0417801</t>
  </si>
  <si>
    <t>Homlokzatvakolatok, előkevert gyári szárazhabarcsból</t>
  </si>
  <si>
    <t>Homlokzati alapvakolat réteg készítése</t>
  </si>
  <si>
    <t>előkevert normál szárazhabarcsból,</t>
  </si>
  <si>
    <t>2 cm vastagságban</t>
  </si>
  <si>
    <t>Sakret PM-01 Kézi vakoló- és falazóhabarcs</t>
  </si>
  <si>
    <t>MVH kód: 44-000-0355513 </t>
  </si>
  <si>
    <t>Kód: 44-000-001.1</t>
  </si>
  <si>
    <t>Asztalosszerkezetek elhelyezése</t>
  </si>
  <si>
    <t>Fa nyílászáró szerkezetek bontása, ajtó, ablak vagy kapu,</t>
  </si>
  <si>
    <t>2,00 m2-ig</t>
  </si>
  <si>
    <t>Kisméretű tömör tégla 250x120x65 mm I.o.Hf5-mc, falazó, cementes mészhabarcs</t>
  </si>
  <si>
    <t>6,01-10,00 m kerület között</t>
  </si>
  <si>
    <t>Felületképzés (festés, mázolás, tapétázás, korrózióvédelem)</t>
  </si>
  <si>
    <t>Felület előkészítések, részmunkák</t>
  </si>
  <si>
    <t>Belső festéseknél felület előkészítése, részmunkák;</t>
  </si>
  <si>
    <t>bármilyen padozatú helyiségben,</t>
  </si>
  <si>
    <t>tagolatlan felületen</t>
  </si>
  <si>
    <t>MVH kód: 47-000-0450462 </t>
  </si>
  <si>
    <t>Kód: 47-000-001.21.2.1.1.1-0150145</t>
  </si>
  <si>
    <t>glettelés,</t>
  </si>
  <si>
    <t>műanyag kötőanyagú glettel (simítótapasszal),</t>
  </si>
  <si>
    <t>vakolt felületen,</t>
  </si>
  <si>
    <t>Deko simítótapasz, fehér, EAN: 5995061277513</t>
  </si>
  <si>
    <t>MVH kód: 47-000-0452755 </t>
  </si>
  <si>
    <t>Kód: 47-000-007.2.2.2-0152801</t>
  </si>
  <si>
    <t>Fafelületek mázolásának előkészítő és részmunkái;</t>
  </si>
  <si>
    <t>fafelület beeresztő alapozása egy rétegben,</t>
  </si>
  <si>
    <t>oldószeres alapozóval,</t>
  </si>
  <si>
    <t>tagolt felületen</t>
  </si>
  <si>
    <t>Sadolin Base alapozó, EAN: 5992453081017</t>
  </si>
  <si>
    <t>Javítási és pótlási munkák</t>
  </si>
  <si>
    <t>Vakolatjavítás</t>
  </si>
  <si>
    <t>hiánypótlás 5% alatt</t>
  </si>
  <si>
    <t>MVH kód: 48-002-0515315 </t>
  </si>
  <si>
    <t>Kód: 48-002-001.1.1.1.1-0413081</t>
  </si>
  <si>
    <t>Szigetelés</t>
  </si>
  <si>
    <t>Talajnedvesség elleni szigetelések</t>
  </si>
  <si>
    <t>Talajnedvesség elleni szigetelés;</t>
  </si>
  <si>
    <t>Bitumenes lemez szigetelés aljzatának kellősítése,</t>
  </si>
  <si>
    <t>egy rétegben,</t>
  </si>
  <si>
    <t>vízszintes felületen,</t>
  </si>
  <si>
    <t>oldószeres hideg bitumenmázzal (száraz felületen)</t>
  </si>
  <si>
    <t>EUROSZIG VIABIT PRIMER oldószeres bitumenmáz</t>
  </si>
  <si>
    <t>MVH kód: 48-002-0517935 </t>
  </si>
  <si>
    <t>Kód: 48-002-001.3.1.1-0415021</t>
  </si>
  <si>
    <t>Padlószigetelés,</t>
  </si>
  <si>
    <t>egy rétegben, minimum 4,0 mm vastag</t>
  </si>
  <si>
    <t>MVH kód: 48-007-2064014 </t>
  </si>
  <si>
    <t>Kód: 48-007-041.1.1.1.2-0090760</t>
  </si>
  <si>
    <t>Hőszigetelések</t>
  </si>
  <si>
    <t>Födém;</t>
  </si>
  <si>
    <t>Padló hőszigetelő anyag elhelyezése, vízszintes felületen,</t>
  </si>
  <si>
    <t>aljzatbeton alá,</t>
  </si>
  <si>
    <t>úsztató rétegként,</t>
  </si>
  <si>
    <t>expandált polisztirolhab lemezzel</t>
  </si>
  <si>
    <t>Kód: 48-007-041.1.5.1-0114337</t>
  </si>
  <si>
    <t>szálas szigetelő anyaggal (üveggyapot, kőzetgyapot)</t>
  </si>
  <si>
    <t>Homlokzati hőszigetelőrendszerek</t>
  </si>
  <si>
    <t>ragasztóporból képzett ragasztóba,</t>
  </si>
  <si>
    <t>tagolatlan, sík, függőleges falon</t>
  </si>
  <si>
    <t>MVH kód: 48-021-3301493 </t>
  </si>
  <si>
    <t>Kód: 48-021-001.51.2.3.1</t>
  </si>
  <si>
    <t>Szigetelések rögzítése</t>
  </si>
  <si>
    <t>Szigetelések rögzítése;</t>
  </si>
  <si>
    <t>Hőszigetelő táblák pontszerű mechanikai rögzítése,</t>
  </si>
  <si>
    <t>homlokzaton,</t>
  </si>
  <si>
    <t>vázkerámia vagy pórusbeton aljzatszerkezethez,</t>
  </si>
  <si>
    <t>fém beütődübelekkel</t>
  </si>
  <si>
    <t>MVH kód: 36-005-0118914 </t>
  </si>
  <si>
    <t>Kód: 36-005-021.2.2.2-0418243</t>
  </si>
  <si>
    <t>Vékonyvakolatok, színvakolatok felhordásaalapozott, előkészített felületre,</t>
  </si>
  <si>
    <t>vödrös kiszerelésű anyagból,</t>
  </si>
  <si>
    <t>vizes bázisú, műgyanta kötőanyagú vékonyvakolat készítése,egy rétegben,</t>
  </si>
  <si>
    <t>1,5-2,5 mm-es szemcsemérettel</t>
  </si>
  <si>
    <t>Capatect KD-Reibputz 15 diszperziós vékonyvakolat, színes II</t>
  </si>
  <si>
    <t>MVH kód: 47-010-0453336 </t>
  </si>
  <si>
    <t>Kód: 47-010-002.1.1-0418101</t>
  </si>
  <si>
    <t>Alapozások belső-, homlokzati festésekhez</t>
  </si>
  <si>
    <t>Enyhén nedvszívó vagy sima falfelületek tapadásközvetítő alapozása,</t>
  </si>
  <si>
    <t>vizes-diszperziós akril bázisú alapozóval,</t>
  </si>
  <si>
    <t>Capatect Putzgrund vakolatalapozó, fehér</t>
  </si>
  <si>
    <t>Műanyag ajtók, nyíláskeretek elhelyezése</t>
  </si>
  <si>
    <t>Műanyag kültéri nyílászárók elhelyezése előre kihagyott falnyílásba,</t>
  </si>
  <si>
    <t>hőszigetelt, fokozott légzárású bejárati ajtó,tömítés nélkül (szerelvényezve, finom beállítással),</t>
  </si>
  <si>
    <t>Műanyag ablakok elhelyezése</t>
  </si>
  <si>
    <t>Műanyag kültéri nyílászárók,</t>
  </si>
  <si>
    <t>4,00 m kerület felett</t>
  </si>
  <si>
    <t>Összesen</t>
  </si>
  <si>
    <t>Áfa 27%</t>
  </si>
  <si>
    <t>Bekerülési költség</t>
  </si>
  <si>
    <t>MVH kód: 75-061-3751762 </t>
  </si>
  <si>
    <t>Kód: 75-061-001.1.1.4.1-0121301</t>
  </si>
  <si>
    <t>Elektromos munkák</t>
  </si>
  <si>
    <t>Megújuló energiahasznosító berendezések</t>
  </si>
  <si>
    <t>Hálózatra kapcsolt napelemes (fotovoltaikus) rendszerek</t>
  </si>
  <si>
    <t>polikristályosos napelem,</t>
  </si>
  <si>
    <t>cseréptetőre telepítve kompletten,</t>
  </si>
  <si>
    <t>1 kWp rendszer egységből építve,</t>
  </si>
  <si>
    <t>5 kWp teljesítményig</t>
  </si>
  <si>
    <t>MVH kód: 21-003-0014710 </t>
  </si>
  <si>
    <t>Kód: 21-003-005.1.1.2</t>
  </si>
  <si>
    <t>III. talajosztály</t>
  </si>
  <si>
    <t>MVH kód: 21-003-0015356 </t>
  </si>
  <si>
    <t>Kód: 21-003-011.1.1</t>
  </si>
  <si>
    <t>kézi erővel, az anyag súlypontja karoláson belül,</t>
  </si>
  <si>
    <t>a vezeték (műtárgy) felett és mellett 50 cm vastagságig</t>
  </si>
  <si>
    <t>MVH kód: 33-062-0094505 </t>
  </si>
  <si>
    <t>Kód: 33-062-001.1-1110002</t>
  </si>
  <si>
    <t>Áttörések, horonyvésések helyreállítással</t>
  </si>
  <si>
    <t>Áttörés vezetékek részére, helyreállítással,0,1 m˛/db méretig,</t>
  </si>
  <si>
    <t>tégla válaszfalban</t>
  </si>
  <si>
    <t>MVH kód: 33-063-0094865 </t>
  </si>
  <si>
    <t>Kód: 33-063-003.2.4</t>
  </si>
  <si>
    <t>Fal-födémáttörés, horony- és fészekvésés helyreállítás nélkül</t>
  </si>
  <si>
    <t>Horonyvésés,</t>
  </si>
  <si>
    <t>téglafalban,</t>
  </si>
  <si>
    <t>24,01-50,00 cm2 keresztmetszet között</t>
  </si>
  <si>
    <t>MVH kód: 54-016-0667233 </t>
  </si>
  <si>
    <t>Kód: 54-016-006.1</t>
  </si>
  <si>
    <t>Közmű és vízépítési munkák</t>
  </si>
  <si>
    <t>Közmű csővezetékek és szerelvények kivitelezése</t>
  </si>
  <si>
    <t>Csővezetékek és szerelvények építésének kiegészítő munkái</t>
  </si>
  <si>
    <t>Fűtési és vízvezeték szakaszos és hálózatinyomáspróbája vízzel,</t>
  </si>
  <si>
    <t>200 mm külső Ř-ig</t>
  </si>
  <si>
    <t>MVH kód: 81-001-0843423 </t>
  </si>
  <si>
    <t>Kód: 81-001-001.3.2.1.1.1.1-0327111</t>
  </si>
  <si>
    <t>Épületgépészeti munkák</t>
  </si>
  <si>
    <t>Épületgépészeti csővezeték szerelése</t>
  </si>
  <si>
    <t>Ivóvíz-vezetékek</t>
  </si>
  <si>
    <t>Ivóvíz vezeték,</t>
  </si>
  <si>
    <t>Ötrétegű cső szerelése,</t>
  </si>
  <si>
    <t>PE-Xc/Al/PE-Xc anyagból,</t>
  </si>
  <si>
    <t>préselt csőkötésekkel,</t>
  </si>
  <si>
    <t>cső elhelyezése csőidomok nélkül, szakaszos nyomáspróbával,</t>
  </si>
  <si>
    <t>falhoronyba vagy padlószerkezetbe szerelve (horonyvésés külön tételben),</t>
  </si>
  <si>
    <t>DN 12</t>
  </si>
  <si>
    <t>MVH kód: 81-001-0843573 </t>
  </si>
  <si>
    <t>Kód: 81-001-001.3.2.1.1.1.2-0327113</t>
  </si>
  <si>
    <t>DN 15</t>
  </si>
  <si>
    <t>MVH kód: 81-001-0844263 </t>
  </si>
  <si>
    <t>Kód: 81-001-001.3.2.1.2.1.1-0327284</t>
  </si>
  <si>
    <t>csőidomok és szerelvények elhelyezése,</t>
  </si>
  <si>
    <t>egy préselt kötéssel csatlakozó idomok,</t>
  </si>
  <si>
    <t>HENCO PRESS falikorong rövid 16x1/2", réz, Rendelési kód: P-02P1604</t>
  </si>
  <si>
    <t>MVH kód: 81-001-0845750 </t>
  </si>
  <si>
    <t>Kód: 81-001-001.3.2.1.2.2.1-0327472</t>
  </si>
  <si>
    <t>két préselt kötéssel csatlakozó idomok,</t>
  </si>
  <si>
    <t>HENCO PRESS könyök egál 16x16, szintetikus, Rendelési kód: PK-01P1616</t>
  </si>
  <si>
    <t>MVH kód: 81-001-0845762 </t>
  </si>
  <si>
    <t>Kód: 81-001-001.3.2.1.2.2.1-0327490</t>
  </si>
  <si>
    <t>HENCO PRESS toldó 16x16, szintetikus, Rendelési kód: PK-15P1616</t>
  </si>
  <si>
    <t>MVH kód: 81-001-0846086 </t>
  </si>
  <si>
    <t>Kód: 81-001-001.3.2.1.2.2.2-0327497</t>
  </si>
  <si>
    <t>HENCO PRESS szűkítő 20x16, szintetikus, Rendelési kód: PK-16P2016</t>
  </si>
  <si>
    <t>MVH kód: 81-001-0846992 </t>
  </si>
  <si>
    <t>Kód: 81-001-001.3.2.1.2.3.1-0327477</t>
  </si>
  <si>
    <t>három préselt kötéssel csatlakozó idomok,</t>
  </si>
  <si>
    <t>HENCO PRESS T-idom egál 16x16x16, szintetikus, Rendelési kód: PK-09P161616</t>
  </si>
  <si>
    <t>MVH kód: 81-001-0847183 </t>
  </si>
  <si>
    <t>Kód: 81-001-001.3.2.1.2.3.2-0327481</t>
  </si>
  <si>
    <t>MVH kód: 81-001-0848762 </t>
  </si>
  <si>
    <t>Kód: 81-001-001.3.2.4.1-0326044</t>
  </si>
  <si>
    <t>kiegészítők elhelyezése,</t>
  </si>
  <si>
    <t>műanyag gégecső elhelyezése</t>
  </si>
  <si>
    <t>HENCO gégecső piros, kék és fekete színben, 26x3 méretig, Rendelési szám: H-MB-29</t>
  </si>
  <si>
    <t>MVH kód: 81-002-0871824 </t>
  </si>
  <si>
    <t>Kód: 81-002-003.2.1.1.1-0131002</t>
  </si>
  <si>
    <t>Lefolyóvezetékek</t>
  </si>
  <si>
    <t>PVC lefolyóvezeték szerelése,</t>
  </si>
  <si>
    <t>tokos, gumigyűrűs kötésekkel,</t>
  </si>
  <si>
    <t>cső elhelyezése csőidomokkal, szakaszos tömörségi próbával,</t>
  </si>
  <si>
    <t>szabadon,</t>
  </si>
  <si>
    <t>DN 32</t>
  </si>
  <si>
    <t>PVC vízvezetéki lefolyócső, KAEM 32x1.8x2000 mmtokosvégű</t>
  </si>
  <si>
    <t>MVH kód: 81-002-0871841 </t>
  </si>
  <si>
    <t>Kód: 81-002-003.2.1.1.3-0131004</t>
  </si>
  <si>
    <t>DN 50</t>
  </si>
  <si>
    <t>PVC vízvezetéki lefolyócső, KAEM 50x1.8x2000 mmtokosvégű</t>
  </si>
  <si>
    <t>MVH kód: 81-002-0871870 </t>
  </si>
  <si>
    <t>Kód: 81-002-003.2.1.1.6-0131007</t>
  </si>
  <si>
    <t>DN 100</t>
  </si>
  <si>
    <t>PVC vízvezetéki lefolyócső, KAEM 110x2.2x2000 mmtokosvégű</t>
  </si>
  <si>
    <t>MVH kód: 81-002-0873986 </t>
  </si>
  <si>
    <t>Kód: 81-002-004.1.2.2.1-0234321</t>
  </si>
  <si>
    <t>PVC-KGEM lefolyóvezeték szerelése,</t>
  </si>
  <si>
    <t>csőidomok, kiegészítők elhelyezése,</t>
  </si>
  <si>
    <t>kétcsatlakozású csőidom,</t>
  </si>
  <si>
    <t>KG-PVC elágazóidom KGEA 45 fok, NÁ 110/110 mm</t>
  </si>
  <si>
    <t>MVH kód: 81-002-3216586 </t>
  </si>
  <si>
    <t>Kód: 81-002-004.1.2.3.1-0234401</t>
  </si>
  <si>
    <t>háromcsatlakozású csőidom,</t>
  </si>
  <si>
    <t>PIPELIFE PVC-U háromtokos csatorna ágidom 110 mm/110 mm x 45°, KGEAT110/110X45</t>
  </si>
  <si>
    <t>MVH kód: 82-001-0933902 </t>
  </si>
  <si>
    <t>Kód: 82-001-007.3.1-0110913</t>
  </si>
  <si>
    <t>Épületgépészeti szerelvények és berendezések szerelése</t>
  </si>
  <si>
    <t>Szerelvények</t>
  </si>
  <si>
    <t>Kétoldalon menetes szerelvény elhelyezése,külső vagy belső menettel, illetve hollandival csatlakoztatva</t>
  </si>
  <si>
    <t>DN 20</t>
  </si>
  <si>
    <t>szelepek, csappantyúk (szabályzó, folytó-elzáró, beavatkozó)</t>
  </si>
  <si>
    <t>Mofém csempeszelep kék, 3/4", Kód: 164-0016-00</t>
  </si>
  <si>
    <t>MVH kód: 82-004-0951976 </t>
  </si>
  <si>
    <t>Kód: 82-004-001.1-0236005</t>
  </si>
  <si>
    <t>Melegvíztermelő berendezések, nyomólégüstök és egyéb tartályok</t>
  </si>
  <si>
    <t>20 liter-ig</t>
  </si>
  <si>
    <t>FTA 5 típusú melegvíztermelő</t>
  </si>
  <si>
    <t>MVH kód: 82-009-0969053 </t>
  </si>
  <si>
    <t>Kód: 82-009-005.1-0112631</t>
  </si>
  <si>
    <t>Vízellátás berendezési tárgyai</t>
  </si>
  <si>
    <t>falraszerelhető porcelán kivitelben (komplett)</t>
  </si>
  <si>
    <t>ALFÖLDI/BÁZIS porcelán mosdó, 60 cm,3 csaplyukkal, fehér, Kód: 4196 70</t>
  </si>
  <si>
    <t>MVH kód: 82-009-0974531 </t>
  </si>
  <si>
    <t>Kód: 82-009-011.1.1.2-0110231</t>
  </si>
  <si>
    <t>WC csésze elhelyezése és bekötése,öblítőtartály, sarokszelep, WC ülőke, nyomógomb nélkül,</t>
  </si>
  <si>
    <t>porcelánból,</t>
  </si>
  <si>
    <t>alsókifolyású,</t>
  </si>
  <si>
    <t>mélyöblítésű kivitelben</t>
  </si>
  <si>
    <t>MVH kód: 82-009-0975056 </t>
  </si>
  <si>
    <t>Kód: 82-009-012.2.1-0320071</t>
  </si>
  <si>
    <t>WC-csésze kiegészítő szerelvényeinek elhelyezése,</t>
  </si>
  <si>
    <t>WC csatlakozó,</t>
  </si>
  <si>
    <t>alsó kifolyású WC-hez</t>
  </si>
  <si>
    <t>WC-leültető gumi</t>
  </si>
  <si>
    <t>MVH kód: 82-009-0975061 </t>
  </si>
  <si>
    <t>Kód: 82-009-012.2.1-0320072</t>
  </si>
  <si>
    <t>WC-gumitölcsér 32 mm</t>
  </si>
  <si>
    <t>WC öblítőtartály felszerelése és bekötése,</t>
  </si>
  <si>
    <t>falsík elé szerelhető, műanyag</t>
  </si>
  <si>
    <t>MVH kód: 82-009-0975475 </t>
  </si>
  <si>
    <t>Kód: 82-009-013.1-0230011</t>
  </si>
  <si>
    <t>UNITAR WC öblítőtartály,szerelvényekkel, fehér</t>
  </si>
  <si>
    <t>MVH kód: 82-009-0976596 </t>
  </si>
  <si>
    <t>Kód: 82-009-017.1-0110161</t>
  </si>
  <si>
    <t>Berendezési tárgyak szerelvényeinek felszerelése,</t>
  </si>
  <si>
    <t>sarokszelep szerelés</t>
  </si>
  <si>
    <t>Mofém sárgaréz sarokszelep 1/2"-1/2" sárgaréz, krómozott, 10 bar, Kód: 163-0002-00</t>
  </si>
  <si>
    <t>MVH kód: 82-009-0979543 </t>
  </si>
  <si>
    <t>Kód: 82-009-019.3.2-0318061</t>
  </si>
  <si>
    <t>Csaptelepek és szerelvényeinek felszerelése,</t>
  </si>
  <si>
    <t>mosdócsaptelepek,</t>
  </si>
  <si>
    <t>álló illetve süllyesztett mosdócsaptelep</t>
  </si>
  <si>
    <t>MVH kód: 82-009-0985844 </t>
  </si>
  <si>
    <t>Kód: 82-009-021.1-0135007</t>
  </si>
  <si>
    <t>Padló alatti illetve falbaépíthetőbűzelzáró elhelyezése,</t>
  </si>
  <si>
    <t>padló alatti 1, 2, 3 ágú</t>
  </si>
  <si>
    <t>MVH kód: 82-009-0987401 </t>
  </si>
  <si>
    <t>Kód: 82-009-031.2-0110915</t>
  </si>
  <si>
    <t>Vizes berendezési tárgyakbűzelzáróinak felszerelése,</t>
  </si>
  <si>
    <t>mosdóhoz, bidéhez</t>
  </si>
  <si>
    <t>Mofém búraszifon leeresztőszeleppel, szemcseszórt, krómozott, Kód: 165-0027-00</t>
  </si>
  <si>
    <t>MVH kód: 82-016-1022546 </t>
  </si>
  <si>
    <t>Kód: 82-016-001.1.8-0115511</t>
  </si>
  <si>
    <t>Épületgépészeti egyéb tevékenységek</t>
  </si>
  <si>
    <t>Piperetárgyak elhelyezése</t>
  </si>
  <si>
    <t>egy-három helyen felerősítve,</t>
  </si>
  <si>
    <t>piperepolc</t>
  </si>
  <si>
    <t>ALFÖLDI/BÁZIS porcelán polc 50 cm, csavarozható, fehér, Kód: 4679 00</t>
  </si>
  <si>
    <t>MVH kód: 82-016-3555160 </t>
  </si>
  <si>
    <t>Kód: 82-016-001.2.3-0110011</t>
  </si>
  <si>
    <t>négy vagy több helyen felerősítve,</t>
  </si>
  <si>
    <t>tükör, elektromos bekötés nélkül</t>
  </si>
  <si>
    <t>Fazettázott tükör világítás nélkül, 50x40 cm</t>
  </si>
  <si>
    <t>Papíradagolók elhelyezése</t>
  </si>
  <si>
    <t>falra szerelt kivitelben</t>
  </si>
  <si>
    <t>MVH kód: 82-016-3258521 </t>
  </si>
  <si>
    <t>Kód: 82-016-003.1-0222121</t>
  </si>
  <si>
    <t>MVH kód: 82-031-1029794 </t>
  </si>
  <si>
    <t>Kód: 82-031-001.1.1.1.1-0557074</t>
  </si>
  <si>
    <t>Vízkezelés</t>
  </si>
  <si>
    <t>Vízszűrő elhelyezése és bekötése,</t>
  </si>
  <si>
    <t>visszamosható szűrőbetéttel,</t>
  </si>
  <si>
    <t>kézi visszaöblítéssel,</t>
  </si>
  <si>
    <t>kétoldalon menetes csatlakozással,</t>
  </si>
  <si>
    <t>BWT&amp;Christ Europafilter RS 3/4" visszaöblíthető védőszűrő 3 m3/h</t>
  </si>
  <si>
    <t>MVH kód: 71-001-0696194 </t>
  </si>
  <si>
    <t>Kód: 71-001-001.1.1.1.1-0110113</t>
  </si>
  <si>
    <t>Villanyszerelés</t>
  </si>
  <si>
    <t>Védőcsövek, vezetékcsatornák, síncsatornák, szerelvénydobozok, kötődobozok</t>
  </si>
  <si>
    <t>Merev, simafalú műanyag védőcső elhelyezése,elágazó dobozokkal,</t>
  </si>
  <si>
    <t>előre elkészített falhoronyba,</t>
  </si>
  <si>
    <t>vékonyfalú kivitelben,</t>
  </si>
  <si>
    <t>könnyű mechanikai igénybevételre,</t>
  </si>
  <si>
    <t>Névleges méret: 11-16 mm</t>
  </si>
  <si>
    <t>MVH kód: 71-001-0696204 </t>
  </si>
  <si>
    <t>Kód: 71-001-001.1.1.1.1-0110116</t>
  </si>
  <si>
    <t>MVH kód: 71-001-0696216 </t>
  </si>
  <si>
    <t>Kód: 71-001-001.1.1.1.2-0110123</t>
  </si>
  <si>
    <t>Névleges méret: 21-29 mm</t>
  </si>
  <si>
    <t>MVH kód: 71-001-0697800 </t>
  </si>
  <si>
    <t>Kód: 71-001-011.1.1-0121001</t>
  </si>
  <si>
    <t>Elágazó doboz illetve szerelvénydoboz elhelyezése,</t>
  </si>
  <si>
    <t>süllyesztve, fészekvésés nélkül,</t>
  </si>
  <si>
    <t>Névleges méret: Ř65 mm, 2xŘ65 mm</t>
  </si>
  <si>
    <t>HYDRO-THERM beltéri elágazó doboz, Müdk 65 mm, Kód: 65-ALJ</t>
  </si>
  <si>
    <t>MVH kód: 71-001-0697904 </t>
  </si>
  <si>
    <t>Kód: 71-001-011.1.2-0123001</t>
  </si>
  <si>
    <t>Névleges méret: 70, 80, 100, 150, 200 mm87, 107, 159, 240, 238 mm (70 - 300 mm)</t>
  </si>
  <si>
    <t>KAISER elágazó doboz téglafalba, IP 20, 80x80 mm, R: 1094-01</t>
  </si>
  <si>
    <t>MVH kód: 71-001-0697853 </t>
  </si>
  <si>
    <t>Kód: 71-001-011.1.2-0121003</t>
  </si>
  <si>
    <t>HYDRO-THERM beltéri elágazó doboz, Müdk 100 mm, Kód: 100-K</t>
  </si>
  <si>
    <t>MVH kód: 71-001-0697894 </t>
  </si>
  <si>
    <t>Kód: 71-001-011.1.2-0121103</t>
  </si>
  <si>
    <t>MVH kód: 71-002-0716556 </t>
  </si>
  <si>
    <t>Kód: 71-002-001.1-0210002</t>
  </si>
  <si>
    <t>Vezetékek</t>
  </si>
  <si>
    <t>keresztmetszet: 0,5-2,5 mm˛</t>
  </si>
  <si>
    <t>H07V-U 450/750V 1x1,5 mm2, tömör rézvezetővel (MCu)</t>
  </si>
  <si>
    <t>MVH kód: 71-002-0716561 </t>
  </si>
  <si>
    <t>Kód: 71-002-001.1-0210003</t>
  </si>
  <si>
    <t>H07V-U 450/750V 1x2,5 mm2, tömör rézvezetővel (MCu)</t>
  </si>
  <si>
    <t>MVH kód: 71-002-2736213 </t>
  </si>
  <si>
    <t>Kód: 71-002-001.1-0224414</t>
  </si>
  <si>
    <t>PannonCom-Kábel H05VV-F 3x1,5 sodrott (300/500V) MTK kábel Csz: H05VVF315</t>
  </si>
  <si>
    <t>MVH kód: 71-002-0719166 </t>
  </si>
  <si>
    <t>Kód: 71-002-042.1.1-0111901</t>
  </si>
  <si>
    <t>Adatátviteli kábel elhelyezésevédőcsőbe húzva vagy vezetékcsatornába fektetve,</t>
  </si>
  <si>
    <t>strukturált adatátviteli kábel strukturált számítógépesadatátviteli hálózatokhoz,</t>
  </si>
  <si>
    <t>100 Mbit/s átviteli sebesség (CAT 5 kategória)</t>
  </si>
  <si>
    <t>UTP cat. 5. falikábel</t>
  </si>
  <si>
    <t>MVH kód: 71-002-0719130 </t>
  </si>
  <si>
    <t>Kód: 71-002-041.1.1-0111856</t>
  </si>
  <si>
    <t>Jelátviteli koaxiális kábel elhelyezésevédőcsőbe húzva vagy vezetékcsatornába fektetve,</t>
  </si>
  <si>
    <t>alufólia vagy rézszövet árnyékolással,</t>
  </si>
  <si>
    <t>75 ohm</t>
  </si>
  <si>
    <t>Koaxiális kábel RG 59 (75 Ohm)</t>
  </si>
  <si>
    <t>MVH kód: 71-010-1276382 </t>
  </si>
  <si>
    <t>Kód: 71-010-002.2.2-0141437</t>
  </si>
  <si>
    <t>Lámpatestek</t>
  </si>
  <si>
    <t>Mennyezeti lámpatest elhelyezése előreelkészített tartószerkezetre,burával vagy védőkosárral,</t>
  </si>
  <si>
    <t>kompakt fénycsöves kivitelben</t>
  </si>
  <si>
    <t>elektronikával szerelt (A energia osztályú)</t>
  </si>
  <si>
    <t>MVH kód: 71-010-1276404 </t>
  </si>
  <si>
    <t>Kód: 71-010-002.2.2-0141440</t>
  </si>
  <si>
    <t>MVH kód: 71-010-2531442 </t>
  </si>
  <si>
    <t>Kód: 71-010-011.1-0143570</t>
  </si>
  <si>
    <t>Falon kívüli, vízmentes kültérilámpák elhelyezése</t>
  </si>
  <si>
    <t>fénycsöves kivitelben</t>
  </si>
  <si>
    <t>MVH kód: 71-010-1295996 </t>
  </si>
  <si>
    <t>Kód: 71-010-016.2.2-0140177</t>
  </si>
  <si>
    <t>Falilámpák beltérre</t>
  </si>
  <si>
    <t>kompakt fénycsöves</t>
  </si>
  <si>
    <t>MVH kód: 71-005-3636191 </t>
  </si>
  <si>
    <t>Kód: 71-005-001.1.1.1-0230103</t>
  </si>
  <si>
    <t>Világítási szerelvények</t>
  </si>
  <si>
    <t>Komplett világítási szerelvények;</t>
  </si>
  <si>
    <t>Fali kapcsolók elhelyezése,</t>
  </si>
  <si>
    <t>süllyesztve, 10A</t>
  </si>
  <si>
    <t>egypólusú kapcsolók</t>
  </si>
  <si>
    <t>LEGRAND Cariva egypólusú kapcsoló kerettel, fehér R: 773801</t>
  </si>
  <si>
    <t>MVH kód: 71-005-0733461 </t>
  </si>
  <si>
    <t>Kód: 71-005-001.1.1.2-0564343</t>
  </si>
  <si>
    <t>kétpólusú kapcsolók</t>
  </si>
  <si>
    <t>MVH kód: 71-005-3636620 </t>
  </si>
  <si>
    <t>Kód: 71-005-001.1.1.5-0230106</t>
  </si>
  <si>
    <t>alternatív (váltó) kapcsolók</t>
  </si>
  <si>
    <t>LEGRAND Cariva váltókapcsoló kerettel, fehér R: 773806</t>
  </si>
  <si>
    <t>MVH kód: 71-005-2458704 </t>
  </si>
  <si>
    <t>Kód: 71-005-001.11.1.1.1-0230124</t>
  </si>
  <si>
    <t>Csatlakozóaljzat elhelyezése,</t>
  </si>
  <si>
    <t>süllyesztve, 16A,</t>
  </si>
  <si>
    <t>földelt,</t>
  </si>
  <si>
    <t>egyes csatlakozóaljzat (2P+F)</t>
  </si>
  <si>
    <t>LEGRAND Cariva 2P+F csatlakozóaljzat bézs R: 773920</t>
  </si>
  <si>
    <t>MVH kód: 71-005-2458975 </t>
  </si>
  <si>
    <t>Kód: 71-005-001.11.1.1.2-0230018</t>
  </si>
  <si>
    <t>kettős csatlakozóaljzat (2x2P+F)</t>
  </si>
  <si>
    <t>LEGRAND Cariva 2x2P+F csatlakozóaljzat fehér R: 773627</t>
  </si>
  <si>
    <t>MVH kód: 71-005-2460036 </t>
  </si>
  <si>
    <t>Kód: 71-005-001.41.1-0230110</t>
  </si>
  <si>
    <t>Antenna csatlakozóaljzatelhelyezése</t>
  </si>
  <si>
    <t>csillagpontos</t>
  </si>
  <si>
    <t>LEGRAND Cariva TV-RD csatlakozóaljzat csillagpontos R: 773832</t>
  </si>
  <si>
    <t>MVH kód: 71-005-0736202 </t>
  </si>
  <si>
    <t>Kód: 71-005-001.31.2-0533640</t>
  </si>
  <si>
    <t>Telefon és PC csatlakozóaljzat elhelyezése (egyes/kettős),</t>
  </si>
  <si>
    <t>PC</t>
  </si>
  <si>
    <t>LEGRAND Galea informatikai aljzat 1xRJ45 Cat5e, UTP, R: 775761</t>
  </si>
  <si>
    <t>MVH kód: 84-001-1141425 </t>
  </si>
  <si>
    <t>Kód: 84-001-003.1.1-0247301</t>
  </si>
  <si>
    <t>Légkondicionáló berendezések</t>
  </si>
  <si>
    <t>Lakossági klímaberendezések</t>
  </si>
  <si>
    <t>Oldalfali mono és multi split klímák elhelyezése,csővezetés nélkül,</t>
  </si>
  <si>
    <t>mono split klímák,</t>
  </si>
  <si>
    <t>csak hűtős kivitelben, hűtőteljesítmény: 10 kW-ig</t>
  </si>
  <si>
    <t>MVH kód: 71-013-0819490 </t>
  </si>
  <si>
    <t>Kód: 71-013-009</t>
  </si>
  <si>
    <t>Villám- és érintésvédelmi hálózatok</t>
  </si>
  <si>
    <t>Villám és érintésvédelmi mérés és jegyzőkönyv készítése</t>
  </si>
  <si>
    <t xml:space="preserve">Munkahelyi depóniából építési törmelék konténerbe rakása, kézi erővel, </t>
  </si>
  <si>
    <t>önálló munka esetén elszámolva,konténer szállítás nélkül</t>
  </si>
  <si>
    <t>m = 6,6 finomsági modulussal</t>
  </si>
  <si>
    <t xml:space="preserve">C16/20 - X0v(H) képlékeny kavicsbeton keverék CEM 32,5 pc. Dçmax = 16 mm, </t>
  </si>
  <si>
    <t xml:space="preserve">C16/20 - X0b(H) kissé képlékeny kavicsbeton keverék CEM 42,5 pc. Dçmax = 24 mm, </t>
  </si>
  <si>
    <t>m = 6,8 finomsági modulussal</t>
  </si>
  <si>
    <t xml:space="preserve">Szerelt gipszkarton álmennyezet fém vázszerkezetre,csavarfejek és illesztések alapglettelve </t>
  </si>
  <si>
    <t>(Q2 minőségben), nem látszó bordázattal,</t>
  </si>
  <si>
    <t xml:space="preserve">MASTERPLAST NORGIPS GKB normál gipszkarton lap, 12,5 mm, direkt függesztővel, </t>
  </si>
  <si>
    <t xml:space="preserve">MAPEI Keraquick C2FT S1 cementkötésű ragasztóhabarcs, szürke, </t>
  </si>
  <si>
    <t>Kerapoxy IEG epoxigyanta fugázó, cementszürke</t>
  </si>
  <si>
    <t xml:space="preserve">hőszigetelt, fokozott légzárású ablak elhelyezéseelőre kihagyott falnyílásba, tömítés nélkül </t>
  </si>
  <si>
    <t>(szerelvényezve, finombeállítással),</t>
  </si>
  <si>
    <t>oxidált bitumenes lemezzel, az aljzathoz foltonként vagy sávokban olvasztásos ragasztással,</t>
  </si>
  <si>
    <t>az átlapolásoknál teljes felületű hegesztéssel fektetve</t>
  </si>
  <si>
    <t xml:space="preserve">ISOVER EPS 150 S 10 polisztirolhab lemez 100 mm, Ë?D =0,032 (W/mK) </t>
  </si>
  <si>
    <t>1000*500 mm lemezméret, egyenes él</t>
  </si>
  <si>
    <t xml:space="preserve">HYDRO-THERM beltéri Mü III. vékonyfalú, hajlíthatómerev műanyag szürke védőcső </t>
  </si>
  <si>
    <t>13.5 mm, Kód: MU-III 13.5</t>
  </si>
  <si>
    <t>16 mm, Kód: MU-III 16</t>
  </si>
  <si>
    <t>23 mm, Kód: MU-III 23</t>
  </si>
  <si>
    <t xml:space="preserve">HYDRO-THERM beltéri süllyeszthető műanyag doboz, MÜDS 200 fedéllel, </t>
  </si>
  <si>
    <t>fehér, Kód: MÜDS 200</t>
  </si>
  <si>
    <t xml:space="preserve">Szigetelt vezeték elhelyezése védőcsőbe húzvavagy vezetékcsatornába fektetve, rézvezetővel, </t>
  </si>
  <si>
    <t xml:space="preserve">leágazó kötésekkel,szigetelés ellenállás méréssel,a szerelvényekhez csatlakozó vezetékvégek </t>
  </si>
  <si>
    <t>bekötése nélkül,</t>
  </si>
  <si>
    <t>leágazó kötésekkel,szigetelés ellenállás méréssel,a szerelvényekhez csatlakozó vezetékvégek</t>
  </si>
  <si>
    <t xml:space="preserve"> bekötése nélkül,</t>
  </si>
  <si>
    <t xml:space="preserve">RIDI (HOLUX) RK 330/218 HPC, 2x18W kompakt fénycsöves (G24d-2), </t>
  </si>
  <si>
    <t>opál PC lencse burás lámpatest, IP 40, Csz:0420567</t>
  </si>
  <si>
    <t xml:space="preserve">RIDI (HOLUX) RK 440/236 HPC, 2x36W kompakt fénycsöves (2G10), </t>
  </si>
  <si>
    <t>opál PC lencse burás lámpatest, IP 40, Csz:0420577</t>
  </si>
  <si>
    <t xml:space="preserve">E-FAMILY (HOLUX) INOX 38136P fénycsöves lámpatest, PC bura és lámpatestház, </t>
  </si>
  <si>
    <t>elektronikus előtéttel, 1x36W / G13 fénycsőhöz (T8), IP 65 Csz: 1-25-14-0514</t>
  </si>
  <si>
    <t xml:space="preserve">RIDI (HOLUX) AIDA-W 142-EVG, 1x42W kompakt fénycsöves (G24q-4), direkt/indirekt </t>
  </si>
  <si>
    <t>fényeloszlású lámpatest,perforált diffúzorral,IP20, Csz:0620810</t>
  </si>
  <si>
    <t xml:space="preserve">Schrack ELSO komplett szerelvény, süllyesztett, IP44, AQUA-IN, kétpólusú kapcsoló, </t>
  </si>
  <si>
    <t>16A, 250V AC, csavaros bekötésű, fehér (krém), Csz: EL411200--</t>
  </si>
  <si>
    <t xml:space="preserve">PANASONIC CS-V7CKP/CU-V7CKP5 oldalfali splitklíma, </t>
  </si>
  <si>
    <t>hűtőteljesítmény: 2,40 kW, Cikkszám: PAN001</t>
  </si>
  <si>
    <t xml:space="preserve">Napenergia hasznosítása - villamos hálózatra kapcsolt napelemes rendszerek telepítése, </t>
  </si>
  <si>
    <t>az épület villamos energiarendszerére csatlakoztatva,</t>
  </si>
  <si>
    <t xml:space="preserve">GreenSys Electric 1kWp napelemes rendszer cseréptetőre kompletten </t>
  </si>
  <si>
    <t xml:space="preserve">(5kWp teljesítmény építésig), mely tartalmaz 4db Solartehnika 250W napelem modult </t>
  </si>
  <si>
    <t xml:space="preserve">tetősíkból kiemelt tartószerkezeten, hálózati invertert, szolár kábel szettet és megfelelő </t>
  </si>
  <si>
    <t xml:space="preserve">keresztmetszetű AC oldali kábelezést védőcsőben ill. kábelcsatornában, szerelvényeket, </t>
  </si>
  <si>
    <t>DC és AC oldali Fatech típusú túláram és túlfeszültség védelmet.</t>
  </si>
  <si>
    <t>Földvisszatöltés munkagödörbe vagy munkaárokba,tömörítés nélkül, réteges elterítéssel,</t>
  </si>
  <si>
    <t>I-IV. osztályú talajban,</t>
  </si>
  <si>
    <t xml:space="preserve">HENCO Standard többrétegű PE-Xc/Al 0,4/PE-Xc cső tekercsben, 6 mm vtg., </t>
  </si>
  <si>
    <t>habosított PE szigeteléssel, 10 bar 95 ď, 16x2, Rendelési szám: H-0-16x2-I4</t>
  </si>
  <si>
    <t>habosított PE szigeteléssel, 10 bar 95 ď, 20x2, Rendelési szám: H-0-20x2-I4</t>
  </si>
  <si>
    <t>HENCO PRESS T-idom középen szűkített 20x16x20, szintetikus,</t>
  </si>
  <si>
    <t xml:space="preserve"> Rendelési kód: PK-10P201620</t>
  </si>
  <si>
    <t xml:space="preserve">Elektromos melegvíztermelő és tároló berendezés elhelyezése,tartozékokkal, szerelvényekkel, </t>
  </si>
  <si>
    <t>vízoldali bekötéssel,elektromos bekötés nélkül,</t>
  </si>
  <si>
    <t xml:space="preserve">Mosdó vagy mosómedence berendezés elhelyezése és bekötése,kifolyószelep, </t>
  </si>
  <si>
    <t>bűzelzáró és sarokszelep nélkül,</t>
  </si>
  <si>
    <t xml:space="preserve">ALFÖLDI/BÁZIS porcelán mélyöblítésű WC csésze,6 l alsó kifolyású, fehér, </t>
  </si>
  <si>
    <t>Kód: 4033 00,WC-ülőkével, fehér, Kód: 8780 61</t>
  </si>
  <si>
    <t xml:space="preserve">Mofém Mambó-5 egykaros mosdócsaptelep, ECO kerámia vezérlőegység </t>
  </si>
  <si>
    <t>forrázás elleni védelemmel, kr. lánctartó szemmel, kód: 150-0033-00</t>
  </si>
  <si>
    <t>HL 300 padlószifon vízszintes kimenettel, 1 db oldalsó beömlési lehetőséggel,</t>
  </si>
  <si>
    <t xml:space="preserve"> visszacsapó szelepes szifonbetéttel, 150x150 ráccsal, Terhelhetőség H (150 kg)</t>
  </si>
  <si>
    <t xml:space="preserve">MERIDA Modular Maxi T1mod toalettpapír tartó ABS műa. ABS műa. papír átm:23/315 m, </t>
  </si>
  <si>
    <t>spec. kulccsal nyitható, szél:28 cm, mag:30 cm, mély:13 cm</t>
  </si>
  <si>
    <t>Nyírpilis, Károlyi u.</t>
  </si>
  <si>
    <t>MVH kód: 81-003-0878380 </t>
  </si>
  <si>
    <t>Kód: 81-003-001.1.1.1.1.4-0243022</t>
  </si>
  <si>
    <t>Gázvezetékek</t>
  </si>
  <si>
    <t>Gázvezeték,</t>
  </si>
  <si>
    <t>Rézcső szerelése,</t>
  </si>
  <si>
    <t>préselt kötésekkel,</t>
  </si>
  <si>
    <t>szabadon, tartószerkezet nélkül,</t>
  </si>
  <si>
    <t>SUPERSAN félkemény vörösrézcső, F25 22 x 1 mm</t>
  </si>
  <si>
    <t>MVH kód: 81-003-0879644 </t>
  </si>
  <si>
    <t>Kód: 81-003-001.1.1.2.2.4-0245091</t>
  </si>
  <si>
    <t>csőidomok elhelyezése,</t>
  </si>
  <si>
    <t>két oldalon préselt kötéssel,</t>
  </si>
  <si>
    <t>Viega Profipress G ív, 90°, vörösréz, 22, Cikkszám: 345488</t>
  </si>
  <si>
    <t>MVH kód: 82-001-2133533 </t>
  </si>
  <si>
    <t>Kód: 82-001-007.2.1-0336118</t>
  </si>
  <si>
    <t xml:space="preserve">Viega Easytop Basic ferdeülésű szelep (szabadáramlású szelep), vörösöntvény, </t>
  </si>
  <si>
    <t>PN 16, NA 15 (3/4) Cikkszám: 624 200</t>
  </si>
  <si>
    <t>MVH kód: 82-001-0933633 </t>
  </si>
  <si>
    <t>Kód: 82-001-007.2.2-0130598</t>
  </si>
  <si>
    <t>gömbcsap, víz- és gázfőcsap</t>
  </si>
  <si>
    <t xml:space="preserve">Mofém AHA Univerzális gömbcsap 1/2" kb. menettel, toldattal, névleges méret 15 mm, </t>
  </si>
  <si>
    <t>sárgaréz, natúr, 16 bar, Kód: 113-0009-00</t>
  </si>
  <si>
    <t>MVH kód: 82-003-0951926 </t>
  </si>
  <si>
    <t>Kód: 82-003-003.2.1-0130585</t>
  </si>
  <si>
    <t>Gázmérőhelyek</t>
  </si>
  <si>
    <t>Gázmérőhely kialakítása egységes mérőkötéssel,</t>
  </si>
  <si>
    <t>kétcsonkú gázmérőhöz,</t>
  </si>
  <si>
    <t>3; 6 mł/h teljesítményre, DN 25</t>
  </si>
  <si>
    <t xml:space="preserve">Mofém AHA Univerzális gömbcsap 1" kb. menettel, toldattal, névleges méret 25 mm, </t>
  </si>
  <si>
    <t>sárgaréz, natúr, 16 bar, Kód: 113-0038-00</t>
  </si>
  <si>
    <t>MVH kód: 82-011-0990482 </t>
  </si>
  <si>
    <t>Kód: 82-011-001.1.2.1.2-0240001</t>
  </si>
  <si>
    <t>Készülékek víz- és/vagy gázoldali bekötése</t>
  </si>
  <si>
    <t>Készülékek víz- vagy gázoldali bekötése méretre vágható bordáscsővel,</t>
  </si>
  <si>
    <t>peremezhető cső hollandi csatlakozás készítése nélkül,</t>
  </si>
  <si>
    <t>gázoldali bekötés,</t>
  </si>
  <si>
    <t>inox bordáscsővel,</t>
  </si>
  <si>
    <t>GEBO Eurogas 1/2" inox bordáscső gázra, 5 m-es tekercs, TFG12R5MT</t>
  </si>
  <si>
    <t>MVH kód: 82-011-0990601 </t>
  </si>
  <si>
    <t>Kód: 82-011-001.1.2.2.2-0240205</t>
  </si>
  <si>
    <t>hollandis csatlakozás készítése,</t>
  </si>
  <si>
    <t>GEBO 1/2" hollandi + tömítés gázcsőre, SDOGAS12</t>
  </si>
  <si>
    <t>MVH kód: 82-010-3673582 </t>
  </si>
  <si>
    <t>Kód: 82-010-005.3.1-0343253</t>
  </si>
  <si>
    <t>Gázüzemű lakásberendezési tárgyak</t>
  </si>
  <si>
    <t>Gázüzemű lakásfűtő készülék elhelyezése, víz- és gázoldali bekötése,földgázra vagy PB gázra,</t>
  </si>
  <si>
    <t>kondenzációs falikazán</t>
  </si>
  <si>
    <t>40 kW teljesítményig</t>
  </si>
  <si>
    <t>BUDERUS Logamax Plus GB 42 - 22 (8,1-21,8kW) zárt égésterű kondenzációs falikazán, széles modulációs tartomány 25-100%, alumínium szilícium hőcserélő, kiemelt HMV teljesítmény ***-os melegvíz komforttal, beépített motoros váltószelep, alacsony károsanyag kibocsátási értékek, cikkszám: 7716010333</t>
  </si>
  <si>
    <t>MVH kód: 82-016-3676980 </t>
  </si>
  <si>
    <t>Kód: 82-016-015.3-0244308</t>
  </si>
  <si>
    <t>Füstgázkészletek (csövek, idomok) elhelyezése zárt égésterű,fűtési és/vagy használati melegvízkészítő kazánok részére,felszerelve, szerelőkőműves munka nélkül,</t>
  </si>
  <si>
    <t>80/125 mm</t>
  </si>
  <si>
    <t>BUDERUS GAL-K füstgáz készlet 80/125 mm PP GB042/162, cikkszám: 87094459</t>
  </si>
  <si>
    <t>Fűtési vezetékek</t>
  </si>
  <si>
    <t>Fűtési vezeték,</t>
  </si>
  <si>
    <t>MVH kód: 82-001-1488171 </t>
  </si>
  <si>
    <t>Kód: 82-001-007.2.8-0121028</t>
  </si>
  <si>
    <t>biztonsági szerelvény</t>
  </si>
  <si>
    <t xml:space="preserve">HERZ membrános biztonsági szelep EPDM Diaphragm tömítéssel és műanyag kupakkal, </t>
  </si>
  <si>
    <t>kazánokhoz 75 kW-ig, 0ď-110ď, 1/2"-2,5 bar, Cikkszám: 1261101</t>
  </si>
  <si>
    <t>MVH kód: 82-001-0934134 </t>
  </si>
  <si>
    <t>Kód: 82-001-007.3.1-0113902</t>
  </si>
  <si>
    <t>TA STK visszatérő szelep 3/4", Kvs=4,5, Cikkszám: 50-007-720</t>
  </si>
  <si>
    <t>MVH kód: 82-001-0936030 </t>
  </si>
  <si>
    <t>Kód: 82-001-007.4.2-0130605</t>
  </si>
  <si>
    <t>DN 25</t>
  </si>
  <si>
    <t xml:space="preserve">Mofém AHA Univerzális gömbcsap 1" bb. menettel, névleges méret 25 mm, sárgaréz, natúr, </t>
  </si>
  <si>
    <t>16 bar, Kód: 113-0034-00</t>
  </si>
  <si>
    <t>MVH kód: 82-001-2137952 </t>
  </si>
  <si>
    <t>Kód: 82-001-007.4.3-0341663</t>
  </si>
  <si>
    <t>szennyfogószűrő</t>
  </si>
  <si>
    <t xml:space="preserve">Honeywell szennyfogó szűrő, víz,olaj,levegő,gőz közegre, 0,35mm duppla szűrő, 1", </t>
  </si>
  <si>
    <t>belső menetes, PN16/PN6, max 160°C, (zeta=7,3), FY30-1A</t>
  </si>
  <si>
    <t>Termosztatikus szelepfej felszerelése</t>
  </si>
  <si>
    <t>MVH kód: 82-004-0954424 </t>
  </si>
  <si>
    <t>Kód: 82-004-006.1.1.1-0721013</t>
  </si>
  <si>
    <t>Zárt tágulási tartály elhelyezése és bekötése,</t>
  </si>
  <si>
    <t>fűtési és hűtési rendszerekben,</t>
  </si>
  <si>
    <t>membrános,</t>
  </si>
  <si>
    <t>2-80 liter között</t>
  </si>
  <si>
    <t>ZILMET 50 literes zárt tágulási tartály,3,5 bar túlnyomásra,cikkszám 4-0301-050</t>
  </si>
  <si>
    <t>MVH kód: 82-005-0959760 </t>
  </si>
  <si>
    <t>Kód: 82-005-016.1-0120052</t>
  </si>
  <si>
    <t>Kazánok, tartozékok, osztók</t>
  </si>
  <si>
    <t>Manométer elhelyezése,</t>
  </si>
  <si>
    <t>öntött alumínium házban</t>
  </si>
  <si>
    <t xml:space="preserve">Manométer öntött alumínium-házban M 20 x 1,5menettel 1,6 % pontossággal P 1011 típus, </t>
  </si>
  <si>
    <t>átmérő100 mm. Méréshatár: 0-4.0;0-6.0;0-10;0-16;0-25 bar</t>
  </si>
  <si>
    <t>MVH kód: 82-008-2184294 </t>
  </si>
  <si>
    <t>Kód: 82-008-003.1.4.1.1-0125677</t>
  </si>
  <si>
    <t>Szivattyúk</t>
  </si>
  <si>
    <t>Fűtés-, klíma-, hűtéstechnika</t>
  </si>
  <si>
    <t>nedvestengelyű szivattyúk</t>
  </si>
  <si>
    <t>nagyhatásfokú szabályozott szivattyú,menetes és karimás kötéssel</t>
  </si>
  <si>
    <t>egyes</t>
  </si>
  <si>
    <t>DN 15-25</t>
  </si>
  <si>
    <t xml:space="preserve">Wilo-Stratos PICO 25/1-6 nedvestengelyű nagy hatásfokú keringető szivattyú, DN 25, </t>
  </si>
  <si>
    <t>menetes csatl., A-energiaoszt., PN10, 1~230V, IP44, +2...+110°C, C:4132463</t>
  </si>
  <si>
    <t>Fűtőtestek</t>
  </si>
  <si>
    <t>Acéllemez kompakt lapradiátor elhelyezése,széthordással, tartókkal, bekötéssel,</t>
  </si>
  <si>
    <t>2 soros,</t>
  </si>
  <si>
    <t>1600 mm-ig</t>
  </si>
  <si>
    <t>600 mm</t>
  </si>
  <si>
    <t>MVH kód: 82-012-1012662 </t>
  </si>
  <si>
    <t>Kód: 82-012-010.2-0460002</t>
  </si>
  <si>
    <t>Fűtőtest tartószerkezetek elhelyezése,</t>
  </si>
  <si>
    <t>radiátor támasz</t>
  </si>
  <si>
    <t>Radiátor támasz 300 mm-es</t>
  </si>
  <si>
    <t>MVH kód: 82-016-1025522 </t>
  </si>
  <si>
    <t>Kód: 82-016-012.2</t>
  </si>
  <si>
    <t>Kazánház, illetve hőközpont beszabályozása, beüzemelése</t>
  </si>
  <si>
    <t>23.261 - 45.440 W teljesítmény között</t>
  </si>
  <si>
    <t>MVH kód: 82-016-1025575 </t>
  </si>
  <si>
    <t>Kód: 82-016-013.2</t>
  </si>
  <si>
    <t>Próbafűtés, radiátorok beszabályozása</t>
  </si>
  <si>
    <t>MVH kód: 81-004-3227530 </t>
  </si>
  <si>
    <t>Kód: 81-004-001.5.1.1.1.1.2-0400472</t>
  </si>
  <si>
    <t>Horganyzott szénacélcső szerelése,</t>
  </si>
  <si>
    <t>szabadon, horonyba vagy padlócsatornába,</t>
  </si>
  <si>
    <t>DN 12 - DN 50</t>
  </si>
  <si>
    <t>COMAP Xpress szénacél kívűl horganyzott cső, 18x1,2, Cikkszám: M6204616</t>
  </si>
  <si>
    <t>MVH kód: 81-004-3227566 </t>
  </si>
  <si>
    <t>Kód: 81-004-001.5.1.1.1.1.3-0400473</t>
  </si>
  <si>
    <t>COMAP Xpress szénacél kívűl horganyzott cső, 22x1,5, Cikkszám: M6204627</t>
  </si>
  <si>
    <t>MVH kód: 81-004-3227595 </t>
  </si>
  <si>
    <t>Kód: 81-004-001.5.1.1.1.1.4-0400474</t>
  </si>
  <si>
    <t>COMAP Xpress szénacél kívűl horganyzott cső, 28x1,5, Cikkszám: M6204638</t>
  </si>
  <si>
    <t>MVH kód: 81-004-3228571 </t>
  </si>
  <si>
    <t>Kód: 81-004-001.5.1.1.2.1.3-0400782</t>
  </si>
  <si>
    <t>COMAP SudoPress szénacél külső menetes karmantyú, 18x1/2" Cikkszám: 8243GVW1812</t>
  </si>
  <si>
    <t>MVH kód: 81-004-3229513 </t>
  </si>
  <si>
    <t>Kód: 81-004-001.5.1.1.2.1.5-0400786</t>
  </si>
  <si>
    <t>COMAP SudoPress szénacél külső menetes karmantyú, 28x1" Cikkszám: 8243GVW281</t>
  </si>
  <si>
    <t>MVH kód: 81-004-3230843 </t>
  </si>
  <si>
    <t>Kód: 81-004-001.5.1.1.2.2.3-0400502</t>
  </si>
  <si>
    <t>COMAP SudoPress szénacél 45°-os BB ív, 18, Cikkszám: 8041VW18</t>
  </si>
  <si>
    <t>MVH kód: 81-004-3230855 </t>
  </si>
  <si>
    <t>Kód: 81-004-001.5.1.1.2.2.3-0400542</t>
  </si>
  <si>
    <t>COMAP SudoPress szénacél 90°-os BB ív, 18, Cikkszám: 8002VW18</t>
  </si>
  <si>
    <t>MVH kód: 81-004-3231034 </t>
  </si>
  <si>
    <t>Kód: 81-004-001.5.1.1.2.2.4-0400543</t>
  </si>
  <si>
    <t>COMAP SudoPress szénacél 90°-os BB ív, 22, Cikkszám: 8002VW22</t>
  </si>
  <si>
    <t>MVH kód: 81-004-3231211 </t>
  </si>
  <si>
    <t>Kód: 81-004-001.5.1.1.2.2.5-0400544</t>
  </si>
  <si>
    <t>COMAP SudoPress szénacél 90°-os BB ív, 28, Cikkszám: 8002VW28</t>
  </si>
  <si>
    <t>MVH kód: 81-004-3231923 </t>
  </si>
  <si>
    <t>Kód: 81-004-001.5.1.1.2.3.3-0400642</t>
  </si>
  <si>
    <t>COMAP SudoPress szénacél egál T-idom, 18x18x18, Cikkszám: 8130VW18</t>
  </si>
  <si>
    <t>MVH kód: 81-004-3232051 </t>
  </si>
  <si>
    <t>Kód: 81-004-001.5.1.1.2.3.4-0400834</t>
  </si>
  <si>
    <t>COMAP SudoPress szénacél szűkített T-idom, 22x18x22, Cikkszám: 8130RVW221822</t>
  </si>
  <si>
    <t>MVH kód: 81-004-3232172 </t>
  </si>
  <si>
    <t>Kód: 81-004-001.5.1.1.2.3.5-0400837</t>
  </si>
  <si>
    <t>COMAP SudoPress szénacél szűkített T-idom, 28x18x28, Cikkszám: 8130RVW281828</t>
  </si>
  <si>
    <t>MVH kód: 82-001-0943520 </t>
  </si>
  <si>
    <t>Kód: 82-001-016.2.3-0116042</t>
  </si>
  <si>
    <t>Fűtőtest szerelvény elhelyezésekülső vagy belső menettel, illetve hollandival csatlakoztatva</t>
  </si>
  <si>
    <t>visszatérő elzárószelep</t>
  </si>
  <si>
    <t>HERZ RL-1 típusú, egyenes kivitelű, visszatérő elzáró szelep, 1/2", 1.3723.41</t>
  </si>
  <si>
    <t>MVH kód: 82-001-0944113 </t>
  </si>
  <si>
    <t>Kód: 82-001-016.2.5-0116082</t>
  </si>
  <si>
    <t>termosztatikus szelep, termosztatikus szelep szett</t>
  </si>
  <si>
    <t>HERZ TS-90 típusú, egyenes kivitelű termosztát szeleptest, 1/2", 1.7723.91</t>
  </si>
  <si>
    <t>MVH kód: 82-001-0945561 </t>
  </si>
  <si>
    <t>Kód: 82-001-017.1.1-0116393</t>
  </si>
  <si>
    <t>radiátorszelepre,</t>
  </si>
  <si>
    <t>KLAPP csatlakozóval rögzítve</t>
  </si>
  <si>
    <t>HERZ termosztatikus "D" szelepfej beépített érzékelővel, mechanikus elzárás nélkül, fehér színű, közvetlen csatlakozás V&amp;N radiátorhoz, 1.7260.99</t>
  </si>
  <si>
    <t>MVH kód: 82-005-2148291 </t>
  </si>
  <si>
    <t>Kód: 82-005-022.1.1-0117610</t>
  </si>
  <si>
    <t>Hidraulikus váltó elhelyezése és bekötése,</t>
  </si>
  <si>
    <t>fali tartószerkezettel, hőszigetelve</t>
  </si>
  <si>
    <t>100 kW teljesítményig</t>
  </si>
  <si>
    <t>GIACOMINI hidraulikus váltó, szigeteléssel, 4 hollandi csatlakozással, kazántöltővel, légtelenítővel, R146IY, 45 kW, 1"</t>
  </si>
  <si>
    <t>MVH kód: 82-012-0998106 </t>
  </si>
  <si>
    <t>Kód: 82-012-003.2.1.4-0425756</t>
  </si>
  <si>
    <t>DUNAFERR LUX-UNI lapradiátor DK (22 típus), 2-soros, 2 konvektorlemezes, burkolattal, 600x 600 mm, fűtőteljesítmény: 973 W</t>
  </si>
  <si>
    <t>MVH kód: 82-012-1001911 </t>
  </si>
  <si>
    <t>Kód: 82-012-003.3.1.4-0425794</t>
  </si>
  <si>
    <t>3 soros,</t>
  </si>
  <si>
    <t>DUNAFERR LUX-UNI lapradiátor DKEK (33 típus), 3-soros, 3 konvektorlemezes, burkolattal, 600x1400 mm, fűtőteljesítmény: 3188 W</t>
  </si>
  <si>
    <t>MVH kód: 82-012-1002550 </t>
  </si>
  <si>
    <t>Kód: 82-012-003.3.1.6-0426094</t>
  </si>
  <si>
    <t>900 mm</t>
  </si>
  <si>
    <t>DUNAFERR LUX-UNI lapradiátor DKEK (33 típus), 3-soros, 3 konvektorlemezes, burkolattal, 900x1400 mm, fűtőteljesítmény: 4329 W</t>
  </si>
  <si>
    <t>MVH kód: 15-012-0012425 </t>
  </si>
  <si>
    <t>Kód: 15-012-006.1</t>
  </si>
  <si>
    <t xml:space="preserve">Homlokzati csőállvány állítása állványcsőből mint munkaállvány,szintenkénti pallóterítéssel, korláttal, </t>
  </si>
  <si>
    <t>lábdeszkával, kétlábas,0,60-0,90 m padlószélességgel, munkapadló távolság 2,00 m, 2,00 kN/m˛</t>
  </si>
  <si>
    <t>terhelhetőséggel, állványépítés MSZ és alkalmazástechnikai kézikönyv szerint,</t>
  </si>
  <si>
    <t>6,00 m munkapadló magasságig</t>
  </si>
  <si>
    <t>MVH kód: 36-090-0130134 </t>
  </si>
  <si>
    <t>Kód: 36-090-001.3.2.1-0550030</t>
  </si>
  <si>
    <t>mennyezeten,</t>
  </si>
  <si>
    <t>kettős nádazású felületen nádszövetpótlással, a meglazult, sérült vakolat előzetes leverésével,</t>
  </si>
  <si>
    <t>Hvb4-mc, belső, vakoló cementes mészhabarccsal</t>
  </si>
  <si>
    <t>MVH kód: 42-000-0222082 </t>
  </si>
  <si>
    <t>Kód: 42-000-003.1.2</t>
  </si>
  <si>
    <t>fapadló burkolatok,</t>
  </si>
  <si>
    <t>hajópadló 22 mm vastag deszkából vagy rövid svéd padló</t>
  </si>
  <si>
    <t>MVH kód: 42-041-2288734 </t>
  </si>
  <si>
    <t>Kód: 42-041-001.1.1-0215096</t>
  </si>
  <si>
    <t>Melegburkolatok aljzatelőkészítése</t>
  </si>
  <si>
    <t xml:space="preserve">Újonnan készült aljzat kiegyenlítése rugalmas burkolat alá, parketta és laminált padló úsztatott </t>
  </si>
  <si>
    <t>fektetéshez, (átlagos igénybevétel)</t>
  </si>
  <si>
    <t>szabványos cementesztrich és betonpadló felület előkészítése,</t>
  </si>
  <si>
    <t>3 mm vastagságban</t>
  </si>
  <si>
    <t xml:space="preserve">Baumit Nivello Quattro önterülő aljzatkiegyenlítő + Baumit Grund, </t>
  </si>
  <si>
    <t>nedvszívó alapfelület alapozására</t>
  </si>
  <si>
    <t>Fa- és rugalmas burkolatok</t>
  </si>
  <si>
    <t>PVC burkolat fektetése kiegyenlített aljzatra,</t>
  </si>
  <si>
    <t>homogén PVC-lemezből(ragasztó anyag külön tételben kiírva)</t>
  </si>
  <si>
    <t>MVH kód: 44-011-1930571 </t>
  </si>
  <si>
    <t>Kód: 44-011-001.1.1-0167441</t>
  </si>
  <si>
    <t xml:space="preserve">FENSTHERM BRILL Befelé nyíló bejárati ajtó angol panellel, </t>
  </si>
  <si>
    <t>5 kamrás VEKA SOFTLINE 70 AD PVC profil, uw&lt;1,4 W/m2K, mérete: 90 x 210 cm</t>
  </si>
  <si>
    <t>Referencia ár: 111107,6 Ft/db</t>
  </si>
  <si>
    <t>MVH kód: 47-011-0456466 </t>
  </si>
  <si>
    <t>Kód: 47-011-015.1.1.1-0156501</t>
  </si>
  <si>
    <t>Belsőfestések</t>
  </si>
  <si>
    <t>Diszperziós festés</t>
  </si>
  <si>
    <t>műanyag bázisú vizes-diszperziós fehér vagy gyárilag színezett festékkel,</t>
  </si>
  <si>
    <t>új vagy régi lekapart, előkészített alapfelületen,vakolaton, két rétegben,</t>
  </si>
  <si>
    <t>tagolatlan sima felületen</t>
  </si>
  <si>
    <t>Multifund matt, lemosható beltéri akrilfesték, fehér</t>
  </si>
  <si>
    <t xml:space="preserve">ISO-LINE GRUND 4,5 üvegfátyol hordozórétegű, 4 mm névleges vastagságú oxidált </t>
  </si>
  <si>
    <t>bitumenes lemez</t>
  </si>
  <si>
    <t xml:space="preserve">Homlokzati hőszigetelés, üvegszövetháló-erősítéssel,(mechanikai rögzítés, felületi zárás valamint </t>
  </si>
  <si>
    <t>kiegészítő profilokkülön tételben szerepelnek),</t>
  </si>
  <si>
    <t>MVH kód: 48-010-1823445 </t>
  </si>
  <si>
    <t>Kód: 48-010-001.3.1.1-0118004</t>
  </si>
  <si>
    <t>egyenes él-képzésű, érdesített XPS hőszigetelő lapokkal,</t>
  </si>
  <si>
    <t xml:space="preserve">MASTERPLAST Isomaster XPS extrudált polisztirolhab lemez, 1250x600x50 mm, </t>
  </si>
  <si>
    <t>Cikkszám: 0510-8IR05000</t>
  </si>
  <si>
    <t>MVH kód: 42-000-0222104 </t>
  </si>
  <si>
    <t>Kód: 42-000-003.2.2</t>
  </si>
  <si>
    <t>csaphornyos vagy mozaikparketta,</t>
  </si>
  <si>
    <t>22 mm vastag aljzatbetonra ragasztva</t>
  </si>
  <si>
    <t>MVH kód: 42-042-0303651 </t>
  </si>
  <si>
    <t>Kód: 42-042-011.3-0312006</t>
  </si>
  <si>
    <t>MVH kód: 42-042-3835921 </t>
  </si>
  <si>
    <t>Kód: 42-042-005.1.8-0316003</t>
  </si>
  <si>
    <t>Laminált padló fektetése,</t>
  </si>
  <si>
    <t>kiegyenlített aljzatra,</t>
  </si>
  <si>
    <t>parketta alátétlemez elhelyezése</t>
  </si>
  <si>
    <t>MVH kód: 42-042-2701362 </t>
  </si>
  <si>
    <t>Kód: 42-042-005.1.1-0312185</t>
  </si>
  <si>
    <t>telibe ragasztva (mechanikus illesztésű)(ragasztó anyag külön tételben kiírva)</t>
  </si>
  <si>
    <t>Tarkett Select 833 AC5 kopásáll. laminált padló, 8,0 mm vtg., 19,2 cm x 129,2 cm, 39 szín</t>
  </si>
  <si>
    <t>MVH kód: 44-011-1930755 </t>
  </si>
  <si>
    <t>Kód: 44-011-001.1.1-0167481</t>
  </si>
  <si>
    <t>MVH kód: 44-012-1587201 </t>
  </si>
  <si>
    <t>Kód: 44-012-001.1.2.6.1-0215098</t>
  </si>
  <si>
    <t>ötkamrás profil, kétszárnyú,</t>
  </si>
  <si>
    <t>középnyíló bukó-nyíló</t>
  </si>
  <si>
    <t>MVH kód: 44-012-1932236 </t>
  </si>
  <si>
    <t>Kód: 44-012-001.1.2.6.1-0167114</t>
  </si>
  <si>
    <t xml:space="preserve">Tarkett Megalit homogén PVC burkolat, iQ PUR felületnemesítés, 2 mm vtg., igénylő, </t>
  </si>
  <si>
    <t>2 m x 25 m, 24 szín</t>
  </si>
  <si>
    <t xml:space="preserve">FLOORMAT XPS alapú barázdált parketta alátétlemez, 50x100 cm, 5 mm vtg., </t>
  </si>
  <si>
    <t>Cikkszám: T14501</t>
  </si>
  <si>
    <t xml:space="preserve">FENSTHERM BRILL Befelé nyíló üvegezett kétszárnyú bejárati ajtó, 5 kamrás VEKA SOFTLINE </t>
  </si>
  <si>
    <t>70 AD PVC profil, uw&lt;1,4 W/m2K, mérete: 150 x 210 cm</t>
  </si>
  <si>
    <t xml:space="preserve">ACTUAL 5 kamrás SOLAR, műanyag középen nyíló bukó-nyíló ablak, kétszárnyú fehér, </t>
  </si>
  <si>
    <t>U=1,1 W/m2K hőszigetelt üvegezéssel 180 x 150 cm</t>
  </si>
  <si>
    <t xml:space="preserve">FENSTHERM BRILL váltószárnyas nyíló-bukónyíló ablak, 5 kamrás VEKA SOFTLINE 70 AD </t>
  </si>
  <si>
    <t>PVC profil, uw&lt;1,4 W/m2K, mérete: 120 x 150 cm</t>
  </si>
  <si>
    <t>15. Zsaluzás</t>
  </si>
  <si>
    <t>21. Földmunka</t>
  </si>
  <si>
    <t>23. Síkalapozás</t>
  </si>
  <si>
    <t>31. Helyszíni beton</t>
  </si>
  <si>
    <t>36. Vakolás</t>
  </si>
  <si>
    <t>39. Szárazépítészet</t>
  </si>
  <si>
    <t>42. Aljzatkészítés</t>
  </si>
  <si>
    <t>44. Asztalos szerkezetek</t>
  </si>
  <si>
    <t>44. Asztalos szerkezet</t>
  </si>
  <si>
    <t>47. Felületképzés</t>
  </si>
  <si>
    <t>48. Szigetelés</t>
  </si>
  <si>
    <t>71. Elektromos szerelés</t>
  </si>
  <si>
    <t>75. Megújuló energia</t>
  </si>
  <si>
    <t>81. Csővezeték szerelés</t>
  </si>
  <si>
    <t>82. Ép. Gép. Szerelvények</t>
  </si>
  <si>
    <t>54. Közmű vezetékek</t>
  </si>
  <si>
    <t>33. Falazás</t>
  </si>
  <si>
    <t>Művelődési ház felújítása</t>
  </si>
  <si>
    <t>0101</t>
  </si>
  <si>
    <t>0102</t>
  </si>
  <si>
    <t>84 légkondicionáló</t>
  </si>
  <si>
    <t>48-007-1689391</t>
  </si>
  <si>
    <t>0101 gépészet</t>
  </si>
  <si>
    <t>0102 napelem</t>
  </si>
  <si>
    <t>OK</t>
  </si>
  <si>
    <t>Mennyezet alulról hűlő födém hőszigetelése,</t>
  </si>
  <si>
    <t>utólag elhelyezve, vízszintes felületen, dűbelezve (rögzítés külön tételben),</t>
  </si>
  <si>
    <t>KNAUF INSULATION TP-KD 430 fehér üvegfátyollal kasírozott hő- és hangszigetelő üveggyapot tábla, 1250x625 mm, 200 mm vtg.</t>
  </si>
  <si>
    <t>URSA VL-40 műszaki szigetelő lap, (FR3 vagy FE1) kasírozással, 50 mm</t>
  </si>
  <si>
    <t>MVH kód: 48-010-2434995</t>
  </si>
  <si>
    <t>Homlokzati hőszigetelés, üvegszövetháló-erősítéssel,(mechanikai rögzítés, felületi zárás valamint kiegészítő profilokkülön tételben szerepelnek),</t>
  </si>
  <si>
    <t>lépcsős él-képzésű, normál homlokzati EPS hőszigetelő lapokkal,</t>
  </si>
  <si>
    <t>MASTERPLAST Isomaster EPS-L 80 lépcsős élű expandált polisztirol keményhab hőszigetelő lemez, 985×485×150 mm, Cikkszám: 0542-08015000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</si>
</sst>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u/>
      <sz val="11"/>
      <color theme="10"/>
      <name val="Calibri"/>
      <family val="2"/>
      <charset val="238"/>
    </font>
    <font>
      <u/>
      <sz val="11"/>
      <color theme="10"/>
      <name val="Arial"/>
      <family val="2"/>
      <charset val="238"/>
    </font>
    <font>
      <b/>
      <sz val="9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sz val="12"/>
      <color theme="1"/>
      <name val="Times New Roman"/>
      <family val="1"/>
      <charset val="238"/>
    </font>
    <font>
      <sz val="10"/>
      <color rgb="FF333333"/>
      <name val="Arial"/>
      <family val="2"/>
      <charset val="238"/>
    </font>
    <font>
      <b/>
      <sz val="10"/>
      <color rgb="FF333333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1" applyFont="1" applyAlignment="1" applyProtection="1"/>
    <xf numFmtId="0" fontId="1" fillId="0" borderId="0" xfId="0" applyFont="1"/>
    <xf numFmtId="0" fontId="6" fillId="0" borderId="0" xfId="0" applyFont="1"/>
    <xf numFmtId="0" fontId="7" fillId="0" borderId="0" xfId="0" applyFont="1"/>
    <xf numFmtId="0" fontId="6" fillId="0" borderId="0" xfId="0" applyNumberFormat="1" applyFont="1"/>
    <xf numFmtId="3" fontId="0" fillId="0" borderId="0" xfId="0" applyNumberFormat="1"/>
    <xf numFmtId="0" fontId="0" fillId="2" borderId="0" xfId="0" applyFill="1"/>
    <xf numFmtId="3" fontId="0" fillId="2" borderId="0" xfId="0" applyNumberFormat="1" applyFill="1"/>
    <xf numFmtId="49" fontId="0" fillId="0" borderId="0" xfId="0" applyNumberFormat="1"/>
    <xf numFmtId="49" fontId="0" fillId="2" borderId="0" xfId="0" applyNumberFormat="1" applyFill="1"/>
    <xf numFmtId="1" fontId="0" fillId="0" borderId="0" xfId="0" applyNumberFormat="1"/>
    <xf numFmtId="0" fontId="6" fillId="2" borderId="0" xfId="0" applyFont="1" applyFill="1"/>
    <xf numFmtId="0" fontId="6" fillId="3" borderId="0" xfId="0" applyFont="1" applyFill="1"/>
    <xf numFmtId="0" fontId="0" fillId="3" borderId="0" xfId="0" applyFill="1"/>
    <xf numFmtId="0" fontId="0" fillId="4" borderId="0" xfId="0" applyFill="1"/>
    <xf numFmtId="49" fontId="0" fillId="4" borderId="0" xfId="0" applyNumberFormat="1" applyFill="1"/>
    <xf numFmtId="3" fontId="0" fillId="4" borderId="0" xfId="0" applyNumberFormat="1" applyFill="1"/>
    <xf numFmtId="0" fontId="6" fillId="0" borderId="0" xfId="0" applyFont="1" applyAlignment="1">
      <alignment horizontal="left" wrapText="1"/>
    </xf>
    <xf numFmtId="0" fontId="9" fillId="0" borderId="0" xfId="0" applyFont="1"/>
    <xf numFmtId="0" fontId="10" fillId="0" borderId="0" xfId="0" applyFont="1"/>
    <xf numFmtId="0" fontId="0" fillId="0" borderId="0" xfId="0" applyFill="1"/>
    <xf numFmtId="0" fontId="8" fillId="0" borderId="0" xfId="0" applyFont="1" applyFill="1"/>
  </cellXfs>
  <cellStyles count="2">
    <cellStyle name="Hivatkozás" xfId="1" builtinId="8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7"/>
  <sheetViews>
    <sheetView tabSelected="1" zoomScale="120" zoomScaleNormal="120" workbookViewId="0">
      <selection activeCell="I30" sqref="I30"/>
    </sheetView>
  </sheetViews>
  <sheetFormatPr defaultRowHeight="15" x14ac:dyDescent="0.25"/>
  <cols>
    <col min="1" max="1" width="6.7109375" style="11" customWidth="1"/>
    <col min="2" max="2" width="25.42578125" customWidth="1"/>
    <col min="3" max="3" width="4.28515625" customWidth="1"/>
    <col min="4" max="6" width="13.85546875" customWidth="1"/>
  </cols>
  <sheetData>
    <row r="2" spans="2:5" x14ac:dyDescent="0.25">
      <c r="B2" s="1"/>
    </row>
    <row r="3" spans="2:5" x14ac:dyDescent="0.25">
      <c r="B3" s="2"/>
    </row>
    <row r="4" spans="2:5" x14ac:dyDescent="0.25">
      <c r="B4" s="3"/>
    </row>
    <row r="5" spans="2:5" x14ac:dyDescent="0.25">
      <c r="B5" s="2"/>
    </row>
    <row r="6" spans="2:5" x14ac:dyDescent="0.25">
      <c r="B6" s="2"/>
    </row>
    <row r="8" spans="2:5" x14ac:dyDescent="0.25">
      <c r="B8" s="2"/>
    </row>
    <row r="9" spans="2:5" x14ac:dyDescent="0.25">
      <c r="B9" s="2"/>
    </row>
    <row r="12" spans="2:5" x14ac:dyDescent="0.25">
      <c r="B12" t="s">
        <v>894</v>
      </c>
    </row>
    <row r="13" spans="2:5" x14ac:dyDescent="0.25">
      <c r="B13" t="s">
        <v>608</v>
      </c>
    </row>
    <row r="15" spans="2:5" x14ac:dyDescent="0.25">
      <c r="E15" t="s">
        <v>0</v>
      </c>
    </row>
    <row r="17" spans="1:10" x14ac:dyDescent="0.25">
      <c r="D17" t="s">
        <v>1</v>
      </c>
      <c r="E17" t="s">
        <v>2</v>
      </c>
      <c r="F17" t="s">
        <v>3</v>
      </c>
    </row>
    <row r="18" spans="1:10" x14ac:dyDescent="0.25">
      <c r="A18" s="11" t="s">
        <v>895</v>
      </c>
      <c r="B18" t="s">
        <v>877</v>
      </c>
      <c r="D18" s="8">
        <f>'15.'!G27</f>
        <v>0</v>
      </c>
      <c r="E18" s="8">
        <f>'15.'!H27</f>
        <v>0</v>
      </c>
      <c r="F18" s="8">
        <f t="shared" ref="F18" si="0">SUM(D18:E18)</f>
        <v>0</v>
      </c>
    </row>
    <row r="19" spans="1:10" x14ac:dyDescent="0.25">
      <c r="A19" s="11" t="s">
        <v>895</v>
      </c>
      <c r="B19" t="s">
        <v>878</v>
      </c>
      <c r="D19" s="8">
        <f>'21.'!G121</f>
        <v>0</v>
      </c>
      <c r="E19" s="8">
        <f>'21.'!H121</f>
        <v>0</v>
      </c>
      <c r="F19" s="8">
        <f t="shared" ref="F19:F31" si="1">SUM(D19:E19)</f>
        <v>0</v>
      </c>
    </row>
    <row r="20" spans="1:10" x14ac:dyDescent="0.25">
      <c r="A20" s="11" t="s">
        <v>895</v>
      </c>
      <c r="B20" t="s">
        <v>879</v>
      </c>
      <c r="D20" s="8">
        <f>'23.'!G23</f>
        <v>0</v>
      </c>
      <c r="E20" s="8">
        <f>'23.'!H23</f>
        <v>0</v>
      </c>
      <c r="F20" s="8">
        <f t="shared" si="1"/>
        <v>0</v>
      </c>
    </row>
    <row r="21" spans="1:10" x14ac:dyDescent="0.25">
      <c r="A21" s="11" t="s">
        <v>895</v>
      </c>
      <c r="B21" t="s">
        <v>880</v>
      </c>
      <c r="D21" s="8">
        <f>'31.'!G38</f>
        <v>0</v>
      </c>
      <c r="E21" s="8">
        <f>'31.'!H38</f>
        <v>0</v>
      </c>
      <c r="F21" s="8">
        <f t="shared" si="1"/>
        <v>0</v>
      </c>
    </row>
    <row r="22" spans="1:10" x14ac:dyDescent="0.25">
      <c r="A22" s="11" t="s">
        <v>895</v>
      </c>
      <c r="B22" t="s">
        <v>893</v>
      </c>
      <c r="D22" s="8">
        <f>'33'!G35</f>
        <v>0</v>
      </c>
      <c r="E22" s="8">
        <f>'33'!H35</f>
        <v>0</v>
      </c>
      <c r="F22" s="8">
        <f>SUM(D22:E22)</f>
        <v>0</v>
      </c>
    </row>
    <row r="23" spans="1:10" x14ac:dyDescent="0.25">
      <c r="A23" s="11" t="s">
        <v>895</v>
      </c>
      <c r="B23" t="s">
        <v>881</v>
      </c>
      <c r="D23" s="8">
        <f>'36.'!G86</f>
        <v>0</v>
      </c>
      <c r="E23" s="8">
        <f>'36.'!H86</f>
        <v>0</v>
      </c>
      <c r="F23" s="8">
        <f t="shared" si="1"/>
        <v>0</v>
      </c>
    </row>
    <row r="24" spans="1:10" x14ac:dyDescent="0.25">
      <c r="A24" s="11" t="s">
        <v>895</v>
      </c>
      <c r="B24" t="s">
        <v>882</v>
      </c>
      <c r="D24" s="8">
        <f>'39.'!G26</f>
        <v>0</v>
      </c>
      <c r="E24" s="8">
        <f>'39.'!H26</f>
        <v>0</v>
      </c>
      <c r="F24" s="8">
        <f t="shared" si="1"/>
        <v>0</v>
      </c>
    </row>
    <row r="25" spans="1:10" x14ac:dyDescent="0.25">
      <c r="A25" s="11" t="s">
        <v>895</v>
      </c>
      <c r="B25" t="s">
        <v>883</v>
      </c>
      <c r="D25" s="8">
        <f>'42.'!G276</f>
        <v>0</v>
      </c>
      <c r="E25" s="8">
        <f>'42.'!H276</f>
        <v>0</v>
      </c>
      <c r="F25" s="8">
        <f t="shared" si="1"/>
        <v>0</v>
      </c>
    </row>
    <row r="26" spans="1:10" x14ac:dyDescent="0.25">
      <c r="A26" s="11" t="s">
        <v>895</v>
      </c>
      <c r="B26" t="s">
        <v>885</v>
      </c>
      <c r="D26" s="8">
        <f>'44.'!G90</f>
        <v>0</v>
      </c>
      <c r="E26" s="8">
        <f>'44.'!H90</f>
        <v>0</v>
      </c>
      <c r="F26" s="8">
        <f t="shared" si="1"/>
        <v>0</v>
      </c>
    </row>
    <row r="27" spans="1:10" x14ac:dyDescent="0.25">
      <c r="A27" s="11" t="s">
        <v>895</v>
      </c>
      <c r="B27" t="s">
        <v>886</v>
      </c>
      <c r="D27" s="8">
        <f>'47.'!G79</f>
        <v>0</v>
      </c>
      <c r="E27" s="8">
        <f>'47.'!H79</f>
        <v>0</v>
      </c>
      <c r="F27" s="8">
        <f t="shared" si="1"/>
        <v>0</v>
      </c>
    </row>
    <row r="28" spans="1:10" x14ac:dyDescent="0.25">
      <c r="A28" s="11" t="s">
        <v>895</v>
      </c>
      <c r="B28" t="s">
        <v>887</v>
      </c>
      <c r="D28" s="8">
        <f>'48.'!G146</f>
        <v>0</v>
      </c>
      <c r="E28" s="8">
        <f>'48.'!H146</f>
        <v>0</v>
      </c>
      <c r="F28" s="8">
        <f t="shared" si="1"/>
        <v>0</v>
      </c>
    </row>
    <row r="29" spans="1:10" x14ac:dyDescent="0.25">
      <c r="A29" s="11" t="s">
        <v>895</v>
      </c>
      <c r="B29" t="s">
        <v>892</v>
      </c>
      <c r="D29" s="8">
        <f>'54'!G22</f>
        <v>0</v>
      </c>
      <c r="E29" s="8">
        <f>'54'!H22</f>
        <v>0</v>
      </c>
      <c r="F29" s="8">
        <f>SUM(D29:E29)</f>
        <v>0</v>
      </c>
    </row>
    <row r="30" spans="1:10" x14ac:dyDescent="0.25">
      <c r="A30" s="11" t="s">
        <v>895</v>
      </c>
      <c r="B30" t="s">
        <v>888</v>
      </c>
      <c r="D30" s="8">
        <v>0</v>
      </c>
      <c r="E30" s="8">
        <v>0</v>
      </c>
      <c r="F30" s="8">
        <f t="shared" si="1"/>
        <v>0</v>
      </c>
      <c r="J30" s="8"/>
    </row>
    <row r="31" spans="1:10" x14ac:dyDescent="0.25">
      <c r="A31" s="12" t="s">
        <v>896</v>
      </c>
      <c r="B31" s="9" t="s">
        <v>889</v>
      </c>
      <c r="C31" s="9"/>
      <c r="D31" s="10">
        <f>'75.'!G31</f>
        <v>0</v>
      </c>
      <c r="E31" s="10">
        <f>'75.'!H31</f>
        <v>0</v>
      </c>
      <c r="F31" s="10">
        <f t="shared" si="1"/>
        <v>0</v>
      </c>
    </row>
    <row r="32" spans="1:10" x14ac:dyDescent="0.25">
      <c r="A32" s="18" t="s">
        <v>895</v>
      </c>
      <c r="B32" s="17" t="s">
        <v>890</v>
      </c>
      <c r="C32" s="17"/>
      <c r="D32" s="19">
        <f>'81'!G556</f>
        <v>0</v>
      </c>
      <c r="E32" s="19">
        <f>'81'!H556</f>
        <v>0</v>
      </c>
      <c r="F32" s="19">
        <f>SUM(D32:E32)</f>
        <v>0</v>
      </c>
    </row>
    <row r="33" spans="1:7" x14ac:dyDescent="0.25">
      <c r="A33" s="18" t="s">
        <v>895</v>
      </c>
      <c r="B33" s="17" t="s">
        <v>891</v>
      </c>
      <c r="C33" s="17"/>
      <c r="D33" s="19">
        <f>'82'!G637</f>
        <v>0</v>
      </c>
      <c r="E33" s="19">
        <f>'82'!H637</f>
        <v>0</v>
      </c>
      <c r="F33" s="19">
        <f>SUM(D33:E33)</f>
        <v>0</v>
      </c>
    </row>
    <row r="34" spans="1:7" x14ac:dyDescent="0.25">
      <c r="A34" s="11" t="s">
        <v>895</v>
      </c>
      <c r="B34" t="s">
        <v>897</v>
      </c>
      <c r="D34" s="8">
        <f>SUM('71.'!G495)</f>
        <v>0</v>
      </c>
      <c r="E34" s="8">
        <f>SUM('71.'!H495)</f>
        <v>0</v>
      </c>
      <c r="F34" s="8">
        <f>SUM(D34:E34)</f>
        <v>0</v>
      </c>
    </row>
    <row r="35" spans="1:7" x14ac:dyDescent="0.25">
      <c r="D35" s="8"/>
      <c r="E35" s="8"/>
      <c r="F35" s="8"/>
    </row>
    <row r="36" spans="1:7" x14ac:dyDescent="0.25">
      <c r="D36" s="8"/>
      <c r="E36" s="8"/>
      <c r="F36" s="8"/>
    </row>
    <row r="37" spans="1:7" x14ac:dyDescent="0.25">
      <c r="B37" t="s">
        <v>241</v>
      </c>
      <c r="D37" s="8"/>
      <c r="E37" s="8"/>
      <c r="F37" s="8">
        <f>SUM(F18:F36)</f>
        <v>0</v>
      </c>
    </row>
    <row r="38" spans="1:7" x14ac:dyDescent="0.25">
      <c r="D38" s="8"/>
      <c r="E38" s="8"/>
      <c r="F38" s="8"/>
    </row>
    <row r="39" spans="1:7" x14ac:dyDescent="0.25">
      <c r="B39" t="s">
        <v>242</v>
      </c>
      <c r="D39" s="8"/>
      <c r="E39" s="8"/>
      <c r="F39" s="8">
        <f>F37*0.27</f>
        <v>0</v>
      </c>
    </row>
    <row r="40" spans="1:7" x14ac:dyDescent="0.25">
      <c r="D40" s="8"/>
      <c r="E40" s="8"/>
      <c r="F40" s="8"/>
    </row>
    <row r="41" spans="1:7" x14ac:dyDescent="0.25">
      <c r="B41" t="s">
        <v>243</v>
      </c>
      <c r="D41" s="8"/>
      <c r="E41" s="8"/>
      <c r="F41" s="8">
        <f>SUM(F37:F40)</f>
        <v>0</v>
      </c>
    </row>
    <row r="45" spans="1:7" x14ac:dyDescent="0.25">
      <c r="B45" s="11" t="s">
        <v>895</v>
      </c>
      <c r="F45" s="8">
        <f>SUM(F18+F19+F20+F21+F22+F23+F24+F25+F26+F27+F28+F29+F30+F34)</f>
        <v>0</v>
      </c>
      <c r="G45" t="s">
        <v>901</v>
      </c>
    </row>
    <row r="46" spans="1:7" x14ac:dyDescent="0.25">
      <c r="B46" s="18" t="s">
        <v>899</v>
      </c>
      <c r="F46" s="8">
        <f>SUM(F32+F33)</f>
        <v>0</v>
      </c>
      <c r="G46" t="s">
        <v>901</v>
      </c>
    </row>
    <row r="47" spans="1:7" x14ac:dyDescent="0.25">
      <c r="B47" s="12" t="s">
        <v>900</v>
      </c>
      <c r="F47" s="8">
        <f>SUM(F31)</f>
        <v>0</v>
      </c>
      <c r="G47" t="s">
        <v>901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9"/>
  <sheetViews>
    <sheetView workbookViewId="0">
      <selection activeCell="A75" sqref="A75:XFD78"/>
    </sheetView>
  </sheetViews>
  <sheetFormatPr defaultRowHeight="15" x14ac:dyDescent="0.25"/>
  <sheetData>
    <row r="2" spans="1:9" x14ac:dyDescent="0.25">
      <c r="A2" s="4" t="s">
        <v>886</v>
      </c>
    </row>
    <row r="4" spans="1:9" x14ac:dyDescent="0.25">
      <c r="A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1</v>
      </c>
      <c r="H4" s="4" t="s">
        <v>9</v>
      </c>
      <c r="I4" s="4" t="s">
        <v>3</v>
      </c>
    </row>
    <row r="6" spans="1:9" x14ac:dyDescent="0.25">
      <c r="A6" s="5" t="s">
        <v>171</v>
      </c>
    </row>
    <row r="7" spans="1:9" x14ac:dyDescent="0.25">
      <c r="A7" s="6" t="s">
        <v>172</v>
      </c>
    </row>
    <row r="8" spans="1:9" x14ac:dyDescent="0.25">
      <c r="A8" s="6" t="s">
        <v>10</v>
      </c>
    </row>
    <row r="10" spans="1:9" x14ac:dyDescent="0.25">
      <c r="A10" s="6" t="s">
        <v>94</v>
      </c>
    </row>
    <row r="11" spans="1:9" x14ac:dyDescent="0.25">
      <c r="A11" s="6" t="s">
        <v>166</v>
      </c>
    </row>
    <row r="12" spans="1:9" x14ac:dyDescent="0.25">
      <c r="A12" s="6" t="s">
        <v>167</v>
      </c>
    </row>
    <row r="13" spans="1:9" x14ac:dyDescent="0.25">
      <c r="A13" s="6" t="s">
        <v>168</v>
      </c>
    </row>
    <row r="14" spans="1:9" x14ac:dyDescent="0.25">
      <c r="A14" s="6" t="s">
        <v>173</v>
      </c>
    </row>
    <row r="15" spans="1:9" x14ac:dyDescent="0.25">
      <c r="A15" s="6" t="s">
        <v>174</v>
      </c>
    </row>
    <row r="16" spans="1:9" x14ac:dyDescent="0.25">
      <c r="A16" s="6" t="s">
        <v>175</v>
      </c>
    </row>
    <row r="17" spans="1:9" x14ac:dyDescent="0.25">
      <c r="A17" s="6" t="s">
        <v>169</v>
      </c>
    </row>
    <row r="18" spans="1:9" x14ac:dyDescent="0.25">
      <c r="A18" s="6" t="s">
        <v>170</v>
      </c>
    </row>
    <row r="19" spans="1:9" x14ac:dyDescent="0.25">
      <c r="A19" s="5" t="s">
        <v>176</v>
      </c>
    </row>
    <row r="22" spans="1:9" x14ac:dyDescent="0.25">
      <c r="C22" t="s">
        <v>13</v>
      </c>
      <c r="D22">
        <v>540</v>
      </c>
      <c r="G22">
        <f>D22*E22</f>
        <v>0</v>
      </c>
      <c r="H22">
        <f>D22*F22</f>
        <v>0</v>
      </c>
      <c r="I22">
        <f>SUM(G22:H22)</f>
        <v>0</v>
      </c>
    </row>
    <row r="25" spans="1:9" x14ac:dyDescent="0.25">
      <c r="A25" s="5" t="s">
        <v>177</v>
      </c>
    </row>
    <row r="26" spans="1:9" x14ac:dyDescent="0.25">
      <c r="A26" s="6" t="s">
        <v>178</v>
      </c>
    </row>
    <row r="27" spans="1:9" x14ac:dyDescent="0.25">
      <c r="A27" s="6" t="s">
        <v>10</v>
      </c>
    </row>
    <row r="29" spans="1:9" x14ac:dyDescent="0.25">
      <c r="A29" s="6" t="s">
        <v>94</v>
      </c>
    </row>
    <row r="30" spans="1:9" x14ac:dyDescent="0.25">
      <c r="A30" s="6" t="s">
        <v>166</v>
      </c>
    </row>
    <row r="31" spans="1:9" x14ac:dyDescent="0.25">
      <c r="A31" s="6" t="s">
        <v>167</v>
      </c>
    </row>
    <row r="32" spans="1:9" x14ac:dyDescent="0.25">
      <c r="A32" s="6" t="s">
        <v>179</v>
      </c>
    </row>
    <row r="33" spans="1:9" x14ac:dyDescent="0.25">
      <c r="A33" s="6" t="s">
        <v>180</v>
      </c>
    </row>
    <row r="34" spans="1:9" x14ac:dyDescent="0.25">
      <c r="A34" s="6" t="s">
        <v>181</v>
      </c>
    </row>
    <row r="35" spans="1:9" x14ac:dyDescent="0.25">
      <c r="A35" s="6" t="s">
        <v>182</v>
      </c>
    </row>
    <row r="36" spans="1:9" x14ac:dyDescent="0.25">
      <c r="A36" s="5" t="s">
        <v>183</v>
      </c>
    </row>
    <row r="39" spans="1:9" x14ac:dyDescent="0.25">
      <c r="C39" t="s">
        <v>13</v>
      </c>
      <c r="D39">
        <v>44</v>
      </c>
      <c r="G39">
        <f>D39*E39</f>
        <v>0</v>
      </c>
      <c r="H39">
        <f>D39*F39</f>
        <v>0</v>
      </c>
      <c r="I39">
        <f>SUM(G39:H39)</f>
        <v>0</v>
      </c>
    </row>
    <row r="45" spans="1:9" x14ac:dyDescent="0.25">
      <c r="A45" s="5" t="s">
        <v>229</v>
      </c>
    </row>
    <row r="46" spans="1:9" x14ac:dyDescent="0.25">
      <c r="A46" s="6" t="s">
        <v>230</v>
      </c>
    </row>
    <row r="47" spans="1:9" x14ac:dyDescent="0.25">
      <c r="A47" s="6" t="s">
        <v>10</v>
      </c>
    </row>
    <row r="49" spans="1:9" x14ac:dyDescent="0.25">
      <c r="A49" s="6" t="s">
        <v>94</v>
      </c>
    </row>
    <row r="50" spans="1:9" x14ac:dyDescent="0.25">
      <c r="A50" s="6" t="s">
        <v>166</v>
      </c>
    </row>
    <row r="51" spans="1:9" x14ac:dyDescent="0.25">
      <c r="A51" s="6" t="s">
        <v>231</v>
      </c>
    </row>
    <row r="52" spans="1:9" x14ac:dyDescent="0.25">
      <c r="A52" s="6" t="s">
        <v>232</v>
      </c>
    </row>
    <row r="53" spans="1:9" x14ac:dyDescent="0.25">
      <c r="A53" s="6" t="s">
        <v>233</v>
      </c>
    </row>
    <row r="54" spans="1:9" x14ac:dyDescent="0.25">
      <c r="A54" s="6" t="s">
        <v>170</v>
      </c>
    </row>
    <row r="55" spans="1:9" x14ac:dyDescent="0.25">
      <c r="A55" s="5" t="s">
        <v>234</v>
      </c>
    </row>
    <row r="58" spans="1:9" x14ac:dyDescent="0.25">
      <c r="C58" t="s">
        <v>13</v>
      </c>
      <c r="D58">
        <v>275</v>
      </c>
      <c r="G58">
        <f>D58*E58</f>
        <v>0</v>
      </c>
      <c r="H58">
        <f>D58*F58</f>
        <v>0</v>
      </c>
      <c r="I58">
        <f>SUM(G58:H58)</f>
        <v>0</v>
      </c>
    </row>
    <row r="62" spans="1:9" x14ac:dyDescent="0.25">
      <c r="A62" s="5" t="s">
        <v>827</v>
      </c>
    </row>
    <row r="63" spans="1:9" x14ac:dyDescent="0.25">
      <c r="A63" s="6" t="s">
        <v>828</v>
      </c>
    </row>
    <row r="64" spans="1:9" x14ac:dyDescent="0.25">
      <c r="A64" s="6" t="s">
        <v>10</v>
      </c>
    </row>
    <row r="66" spans="1:9" x14ac:dyDescent="0.25">
      <c r="A66" s="6" t="s">
        <v>94</v>
      </c>
    </row>
    <row r="67" spans="1:9" x14ac:dyDescent="0.25">
      <c r="A67" s="6" t="s">
        <v>166</v>
      </c>
    </row>
    <row r="68" spans="1:9" x14ac:dyDescent="0.25">
      <c r="A68" s="6" t="s">
        <v>829</v>
      </c>
    </row>
    <row r="69" spans="1:9" x14ac:dyDescent="0.25">
      <c r="A69" s="6" t="s">
        <v>830</v>
      </c>
    </row>
    <row r="70" spans="1:9" x14ac:dyDescent="0.25">
      <c r="A70" s="6" t="s">
        <v>831</v>
      </c>
    </row>
    <row r="71" spans="1:9" x14ac:dyDescent="0.25">
      <c r="A71" s="6" t="s">
        <v>832</v>
      </c>
    </row>
    <row r="72" spans="1:9" x14ac:dyDescent="0.25">
      <c r="A72" s="6" t="s">
        <v>833</v>
      </c>
    </row>
    <row r="73" spans="1:9" x14ac:dyDescent="0.25">
      <c r="A73" s="5" t="s">
        <v>834</v>
      </c>
    </row>
    <row r="76" spans="1:9" x14ac:dyDescent="0.25">
      <c r="C76" t="s">
        <v>13</v>
      </c>
      <c r="D76">
        <v>540</v>
      </c>
      <c r="G76">
        <f>D76*E76</f>
        <v>0</v>
      </c>
      <c r="H76">
        <f>D76*F76</f>
        <v>0</v>
      </c>
      <c r="I76">
        <f>SUM(G76:H76)</f>
        <v>0</v>
      </c>
    </row>
    <row r="79" spans="1:9" x14ac:dyDescent="0.25">
      <c r="G79">
        <f>SUM(G21:G78)</f>
        <v>0</v>
      </c>
      <c r="H79">
        <f>SUM(H21:H78)</f>
        <v>0</v>
      </c>
      <c r="I79">
        <f>SUM(G79:H79)</f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46"/>
  <sheetViews>
    <sheetView topLeftCell="A101" workbookViewId="0">
      <selection activeCell="D151" sqref="D151"/>
    </sheetView>
  </sheetViews>
  <sheetFormatPr defaultRowHeight="15" x14ac:dyDescent="0.25"/>
  <sheetData>
    <row r="2" spans="1:9" x14ac:dyDescent="0.25">
      <c r="A2" s="4" t="s">
        <v>887</v>
      </c>
    </row>
    <row r="5" spans="1:9" x14ac:dyDescent="0.25">
      <c r="A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1</v>
      </c>
      <c r="H5" s="4" t="s">
        <v>9</v>
      </c>
      <c r="I5" s="4" t="s">
        <v>3</v>
      </c>
    </row>
    <row r="8" spans="1:9" x14ac:dyDescent="0.25">
      <c r="A8" s="5" t="s">
        <v>187</v>
      </c>
    </row>
    <row r="9" spans="1:9" x14ac:dyDescent="0.25">
      <c r="A9" s="6" t="s">
        <v>188</v>
      </c>
    </row>
    <row r="10" spans="1:9" x14ac:dyDescent="0.25">
      <c r="A10" s="6" t="s">
        <v>10</v>
      </c>
    </row>
    <row r="12" spans="1:9" x14ac:dyDescent="0.25">
      <c r="A12" s="6" t="s">
        <v>94</v>
      </c>
    </row>
    <row r="13" spans="1:9" x14ac:dyDescent="0.25">
      <c r="A13" s="6" t="s">
        <v>189</v>
      </c>
    </row>
    <row r="14" spans="1:9" x14ac:dyDescent="0.25">
      <c r="A14" s="6" t="s">
        <v>190</v>
      </c>
    </row>
    <row r="15" spans="1:9" x14ac:dyDescent="0.25">
      <c r="A15" s="6" t="s">
        <v>191</v>
      </c>
    </row>
    <row r="16" spans="1:9" x14ac:dyDescent="0.25">
      <c r="A16" s="6" t="s">
        <v>192</v>
      </c>
    </row>
    <row r="17" spans="1:9" x14ac:dyDescent="0.25">
      <c r="A17" s="6" t="s">
        <v>193</v>
      </c>
    </row>
    <row r="18" spans="1:9" x14ac:dyDescent="0.25">
      <c r="A18" s="6" t="s">
        <v>194</v>
      </c>
    </row>
    <row r="19" spans="1:9" x14ac:dyDescent="0.25">
      <c r="A19" s="6" t="s">
        <v>195</v>
      </c>
    </row>
    <row r="20" spans="1:9" x14ac:dyDescent="0.25">
      <c r="A20" s="5" t="s">
        <v>196</v>
      </c>
    </row>
    <row r="22" spans="1:9" x14ac:dyDescent="0.25">
      <c r="C22" t="s">
        <v>13</v>
      </c>
      <c r="D22">
        <v>205</v>
      </c>
      <c r="G22">
        <f>D22*E22</f>
        <v>0</v>
      </c>
      <c r="H22">
        <f>D22*F22</f>
        <v>0</v>
      </c>
      <c r="I22">
        <f>SUM(G22:H22)</f>
        <v>0</v>
      </c>
    </row>
    <row r="31" spans="1:9" x14ac:dyDescent="0.25">
      <c r="A31" s="5" t="s">
        <v>197</v>
      </c>
    </row>
    <row r="32" spans="1:9" x14ac:dyDescent="0.25">
      <c r="A32" s="6" t="s">
        <v>198</v>
      </c>
    </row>
    <row r="33" spans="1:9" x14ac:dyDescent="0.25">
      <c r="A33" s="6" t="s">
        <v>10</v>
      </c>
    </row>
    <row r="35" spans="1:9" x14ac:dyDescent="0.25">
      <c r="A35" s="6" t="s">
        <v>94</v>
      </c>
    </row>
    <row r="36" spans="1:9" x14ac:dyDescent="0.25">
      <c r="A36" s="6" t="s">
        <v>189</v>
      </c>
    </row>
    <row r="37" spans="1:9" x14ac:dyDescent="0.25">
      <c r="A37" s="6" t="s">
        <v>190</v>
      </c>
    </row>
    <row r="38" spans="1:9" x14ac:dyDescent="0.25">
      <c r="A38" s="6" t="s">
        <v>191</v>
      </c>
    </row>
    <row r="39" spans="1:9" x14ac:dyDescent="0.25">
      <c r="A39" s="6" t="s">
        <v>199</v>
      </c>
    </row>
    <row r="40" spans="1:9" x14ac:dyDescent="0.25">
      <c r="A40" s="6" t="s">
        <v>200</v>
      </c>
    </row>
    <row r="41" spans="1:9" x14ac:dyDescent="0.25">
      <c r="A41" s="6" t="s">
        <v>555</v>
      </c>
    </row>
    <row r="42" spans="1:9" x14ac:dyDescent="0.25">
      <c r="A42" s="6" t="s">
        <v>556</v>
      </c>
    </row>
    <row r="43" spans="1:9" x14ac:dyDescent="0.25">
      <c r="A43" s="5" t="s">
        <v>835</v>
      </c>
    </row>
    <row r="44" spans="1:9" x14ac:dyDescent="0.25">
      <c r="A44" t="s">
        <v>836</v>
      </c>
    </row>
    <row r="46" spans="1:9" x14ac:dyDescent="0.25">
      <c r="C46" t="s">
        <v>13</v>
      </c>
      <c r="D46">
        <v>205</v>
      </c>
      <c r="G46">
        <f>D46*E46</f>
        <v>0</v>
      </c>
      <c r="H46">
        <f>D46*F46</f>
        <v>0</v>
      </c>
      <c r="I46">
        <f>SUM(G46:H46)</f>
        <v>0</v>
      </c>
    </row>
    <row r="49" spans="1:9" x14ac:dyDescent="0.25">
      <c r="A49" s="5" t="s">
        <v>201</v>
      </c>
    </row>
    <row r="50" spans="1:9" x14ac:dyDescent="0.25">
      <c r="A50" s="6" t="s">
        <v>202</v>
      </c>
    </row>
    <row r="51" spans="1:9" x14ac:dyDescent="0.25">
      <c r="A51" s="6" t="s">
        <v>10</v>
      </c>
    </row>
    <row r="53" spans="1:9" x14ac:dyDescent="0.25">
      <c r="A53" s="6" t="s">
        <v>94</v>
      </c>
    </row>
    <row r="54" spans="1:9" x14ac:dyDescent="0.25">
      <c r="A54" s="6" t="s">
        <v>189</v>
      </c>
    </row>
    <row r="55" spans="1:9" x14ac:dyDescent="0.25">
      <c r="A55" s="6" t="s">
        <v>203</v>
      </c>
    </row>
    <row r="56" spans="1:9" x14ac:dyDescent="0.25">
      <c r="A56" s="6" t="s">
        <v>204</v>
      </c>
    </row>
    <row r="57" spans="1:9" x14ac:dyDescent="0.25">
      <c r="A57" s="6" t="s">
        <v>205</v>
      </c>
    </row>
    <row r="58" spans="1:9" x14ac:dyDescent="0.25">
      <c r="A58" s="6" t="s">
        <v>206</v>
      </c>
    </row>
    <row r="59" spans="1:9" x14ac:dyDescent="0.25">
      <c r="A59" s="6" t="s">
        <v>207</v>
      </c>
    </row>
    <row r="60" spans="1:9" x14ac:dyDescent="0.25">
      <c r="A60" s="6" t="s">
        <v>208</v>
      </c>
    </row>
    <row r="61" spans="1:9" x14ac:dyDescent="0.25">
      <c r="A61" s="5" t="s">
        <v>557</v>
      </c>
    </row>
    <row r="62" spans="1:9" x14ac:dyDescent="0.25">
      <c r="A62" t="s">
        <v>558</v>
      </c>
    </row>
    <row r="64" spans="1:9" x14ac:dyDescent="0.25">
      <c r="C64" t="s">
        <v>13</v>
      </c>
      <c r="D64">
        <v>205</v>
      </c>
      <c r="G64">
        <f>D64*E64</f>
        <v>0</v>
      </c>
      <c r="H64">
        <f>D64*F64</f>
        <v>0</v>
      </c>
      <c r="I64">
        <f>SUM(G64:H64)</f>
        <v>0</v>
      </c>
    </row>
    <row r="68" spans="1:11" x14ac:dyDescent="0.25">
      <c r="A68" s="21" t="s">
        <v>189</v>
      </c>
    </row>
    <row r="69" spans="1:11" x14ac:dyDescent="0.25">
      <c r="A69" s="21" t="s">
        <v>203</v>
      </c>
    </row>
    <row r="70" spans="1:11" x14ac:dyDescent="0.25">
      <c r="A70" s="21" t="s">
        <v>204</v>
      </c>
    </row>
    <row r="71" spans="1:11" x14ac:dyDescent="0.25">
      <c r="A71" s="21" t="s">
        <v>902</v>
      </c>
    </row>
    <row r="72" spans="1:11" x14ac:dyDescent="0.25">
      <c r="A72" s="21" t="s">
        <v>903</v>
      </c>
    </row>
    <row r="73" spans="1:11" x14ac:dyDescent="0.25">
      <c r="A73" s="21" t="s">
        <v>210</v>
      </c>
    </row>
    <row r="74" spans="1:11" x14ac:dyDescent="0.25">
      <c r="A74" s="22" t="s">
        <v>905</v>
      </c>
    </row>
    <row r="76" spans="1:11" x14ac:dyDescent="0.25">
      <c r="C76" t="s">
        <v>13</v>
      </c>
      <c r="D76">
        <v>205</v>
      </c>
      <c r="G76">
        <f t="shared" ref="G76" si="0">D76*E76</f>
        <v>0</v>
      </c>
      <c r="H76">
        <f t="shared" ref="H76" si="1">D76*F76</f>
        <v>0</v>
      </c>
      <c r="I76">
        <f t="shared" ref="I76" si="2">SUM(G76:H76)</f>
        <v>0</v>
      </c>
    </row>
    <row r="80" spans="1:11" x14ac:dyDescent="0.25">
      <c r="A80" s="15" t="s">
        <v>898</v>
      </c>
      <c r="B80" s="16"/>
      <c r="C80" s="16"/>
      <c r="F80" s="23"/>
      <c r="G80" s="23"/>
      <c r="K80" s="5"/>
    </row>
    <row r="81" spans="1:9" x14ac:dyDescent="0.25">
      <c r="A81" s="6" t="s">
        <v>209</v>
      </c>
    </row>
    <row r="82" spans="1:9" x14ac:dyDescent="0.25">
      <c r="A82" s="6" t="s">
        <v>10</v>
      </c>
    </row>
    <row r="84" spans="1:9" x14ac:dyDescent="0.25">
      <c r="A84" s="6" t="s">
        <v>94</v>
      </c>
    </row>
    <row r="85" spans="1:9" x14ac:dyDescent="0.25">
      <c r="A85" s="6" t="s">
        <v>189</v>
      </c>
    </row>
    <row r="86" spans="1:9" x14ac:dyDescent="0.25">
      <c r="A86" s="6" t="s">
        <v>203</v>
      </c>
    </row>
    <row r="87" spans="1:9" x14ac:dyDescent="0.25">
      <c r="A87" s="6" t="s">
        <v>204</v>
      </c>
    </row>
    <row r="88" spans="1:9" x14ac:dyDescent="0.25">
      <c r="A88" s="21" t="s">
        <v>902</v>
      </c>
    </row>
    <row r="89" spans="1:9" x14ac:dyDescent="0.25">
      <c r="A89" s="21" t="s">
        <v>903</v>
      </c>
    </row>
    <row r="90" spans="1:9" x14ac:dyDescent="0.25">
      <c r="A90" s="21" t="s">
        <v>210</v>
      </c>
    </row>
    <row r="91" spans="1:9" x14ac:dyDescent="0.25">
      <c r="A91" s="22" t="s">
        <v>904</v>
      </c>
    </row>
    <row r="94" spans="1:9" x14ac:dyDescent="0.25">
      <c r="C94" t="s">
        <v>13</v>
      </c>
      <c r="D94">
        <v>205</v>
      </c>
      <c r="G94">
        <f>D94*E94</f>
        <v>0</v>
      </c>
      <c r="H94">
        <f>D94*F94</f>
        <v>0</v>
      </c>
      <c r="I94">
        <f>SUM(G94:H94)</f>
        <v>0</v>
      </c>
    </row>
    <row r="96" spans="1:9" ht="15.75" x14ac:dyDescent="0.25">
      <c r="A96" s="15" t="s">
        <v>906</v>
      </c>
      <c r="B96" s="16"/>
      <c r="C96" s="16"/>
      <c r="F96" s="24"/>
      <c r="G96" s="23"/>
    </row>
    <row r="97" spans="1:9" x14ac:dyDescent="0.25">
      <c r="A97" s="6"/>
    </row>
    <row r="98" spans="1:9" x14ac:dyDescent="0.25">
      <c r="A98" s="6"/>
    </row>
    <row r="99" spans="1:9" x14ac:dyDescent="0.25">
      <c r="A99" s="21" t="s">
        <v>189</v>
      </c>
    </row>
    <row r="100" spans="1:9" x14ac:dyDescent="0.25">
      <c r="A100" s="21" t="s">
        <v>211</v>
      </c>
    </row>
    <row r="101" spans="1:9" x14ac:dyDescent="0.25">
      <c r="A101" s="21" t="s">
        <v>907</v>
      </c>
    </row>
    <row r="102" spans="1:9" x14ac:dyDescent="0.25">
      <c r="A102" s="21" t="s">
        <v>908</v>
      </c>
    </row>
    <row r="103" spans="1:9" x14ac:dyDescent="0.25">
      <c r="A103" s="21" t="s">
        <v>212</v>
      </c>
    </row>
    <row r="104" spans="1:9" x14ac:dyDescent="0.25">
      <c r="A104" s="21" t="s">
        <v>213</v>
      </c>
    </row>
    <row r="105" spans="1:9" x14ac:dyDescent="0.25">
      <c r="A105" s="22" t="s">
        <v>909</v>
      </c>
    </row>
    <row r="106" spans="1:9" x14ac:dyDescent="0.25">
      <c r="A106" s="6"/>
    </row>
    <row r="108" spans="1:9" x14ac:dyDescent="0.25">
      <c r="C108" t="s">
        <v>13</v>
      </c>
      <c r="D108">
        <v>275</v>
      </c>
      <c r="G108">
        <f>D108*E108</f>
        <v>0</v>
      </c>
      <c r="H108">
        <f>D108*F108</f>
        <v>0</v>
      </c>
      <c r="I108">
        <f>SUM(G108:H108)</f>
        <v>0</v>
      </c>
    </row>
    <row r="111" spans="1:9" x14ac:dyDescent="0.25">
      <c r="A111" s="5" t="s">
        <v>839</v>
      </c>
    </row>
    <row r="112" spans="1:9" x14ac:dyDescent="0.25">
      <c r="A112" s="6" t="s">
        <v>840</v>
      </c>
    </row>
    <row r="113" spans="1:9" x14ac:dyDescent="0.25">
      <c r="A113" s="6" t="s">
        <v>10</v>
      </c>
    </row>
    <row r="115" spans="1:9" x14ac:dyDescent="0.25">
      <c r="A115" s="6" t="s">
        <v>94</v>
      </c>
    </row>
    <row r="116" spans="1:9" x14ac:dyDescent="0.25">
      <c r="A116" s="6" t="s">
        <v>189</v>
      </c>
    </row>
    <row r="117" spans="1:9" x14ac:dyDescent="0.25">
      <c r="A117" s="6" t="s">
        <v>211</v>
      </c>
    </row>
    <row r="118" spans="1:9" x14ac:dyDescent="0.25">
      <c r="A118" s="6" t="s">
        <v>837</v>
      </c>
    </row>
    <row r="119" spans="1:9" x14ac:dyDescent="0.25">
      <c r="A119" s="6" t="s">
        <v>838</v>
      </c>
    </row>
    <row r="120" spans="1:9" x14ac:dyDescent="0.25">
      <c r="A120" s="6" t="s">
        <v>841</v>
      </c>
    </row>
    <row r="121" spans="1:9" x14ac:dyDescent="0.25">
      <c r="A121" s="6" t="s">
        <v>212</v>
      </c>
    </row>
    <row r="122" spans="1:9" x14ac:dyDescent="0.25">
      <c r="A122" s="6" t="s">
        <v>213</v>
      </c>
    </row>
    <row r="123" spans="1:9" x14ac:dyDescent="0.25">
      <c r="A123" s="5" t="s">
        <v>842</v>
      </c>
    </row>
    <row r="124" spans="1:9" x14ac:dyDescent="0.25">
      <c r="A124" t="s">
        <v>843</v>
      </c>
    </row>
    <row r="126" spans="1:9" x14ac:dyDescent="0.25">
      <c r="C126" t="s">
        <v>13</v>
      </c>
      <c r="D126">
        <v>35</v>
      </c>
      <c r="G126">
        <f>D126*E126</f>
        <v>0</v>
      </c>
      <c r="H126">
        <f>D126*F126</f>
        <v>0</v>
      </c>
      <c r="I126">
        <f>SUM(G126:H126)</f>
        <v>0</v>
      </c>
    </row>
    <row r="129" spans="1:9" x14ac:dyDescent="0.25">
      <c r="A129" s="5" t="s">
        <v>214</v>
      </c>
    </row>
    <row r="130" spans="1:9" x14ac:dyDescent="0.25">
      <c r="A130" s="6" t="s">
        <v>215</v>
      </c>
    </row>
    <row r="131" spans="1:9" x14ac:dyDescent="0.25">
      <c r="A131" s="6" t="s">
        <v>10</v>
      </c>
    </row>
    <row r="133" spans="1:9" x14ac:dyDescent="0.25">
      <c r="A133" s="6" t="s">
        <v>94</v>
      </c>
    </row>
    <row r="134" spans="1:9" x14ac:dyDescent="0.25">
      <c r="A134" s="6" t="s">
        <v>189</v>
      </c>
    </row>
    <row r="135" spans="1:9" x14ac:dyDescent="0.25">
      <c r="A135" s="6" t="s">
        <v>216</v>
      </c>
    </row>
    <row r="136" spans="1:9" x14ac:dyDescent="0.25">
      <c r="A136" s="6" t="s">
        <v>217</v>
      </c>
    </row>
    <row r="137" spans="1:9" x14ac:dyDescent="0.25">
      <c r="A137" s="6" t="s">
        <v>218</v>
      </c>
    </row>
    <row r="138" spans="1:9" x14ac:dyDescent="0.25">
      <c r="A138" s="6" t="s">
        <v>219</v>
      </c>
    </row>
    <row r="139" spans="1:9" x14ac:dyDescent="0.25">
      <c r="A139" s="6" t="s">
        <v>220</v>
      </c>
    </row>
    <row r="140" spans="1:9" x14ac:dyDescent="0.25">
      <c r="A140" s="5" t="s">
        <v>221</v>
      </c>
    </row>
    <row r="143" spans="1:9" x14ac:dyDescent="0.25">
      <c r="C143" t="s">
        <v>15</v>
      </c>
      <c r="D143">
        <v>1860</v>
      </c>
      <c r="G143">
        <f>D143*E143</f>
        <v>0</v>
      </c>
      <c r="H143">
        <f>D143*F143</f>
        <v>0</v>
      </c>
      <c r="I143">
        <f>SUM(G143:H143)</f>
        <v>0</v>
      </c>
    </row>
    <row r="146" spans="7:9" x14ac:dyDescent="0.25">
      <c r="G146">
        <f>SUM(G21:G145)</f>
        <v>0</v>
      </c>
      <c r="H146">
        <f>SUM(H21:H145)</f>
        <v>0</v>
      </c>
      <c r="I146">
        <f>SUM(G146:H146)</f>
        <v>0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10"/>
  <sheetViews>
    <sheetView workbookViewId="0">
      <selection activeCell="A24" sqref="A24:XFD27"/>
    </sheetView>
  </sheetViews>
  <sheetFormatPr defaultRowHeight="15" x14ac:dyDescent="0.25"/>
  <sheetData>
    <row r="2" spans="1:9" x14ac:dyDescent="0.25">
      <c r="A2" s="4" t="s">
        <v>888</v>
      </c>
    </row>
    <row r="6" spans="1:9" x14ac:dyDescent="0.25">
      <c r="A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1</v>
      </c>
      <c r="H6" s="4" t="s">
        <v>9</v>
      </c>
      <c r="I6" s="4" t="s">
        <v>3</v>
      </c>
    </row>
    <row r="10" spans="1:9" x14ac:dyDescent="0.25">
      <c r="A10" s="5" t="s">
        <v>427</v>
      </c>
    </row>
    <row r="11" spans="1:9" x14ac:dyDescent="0.25">
      <c r="A11" s="6" t="s">
        <v>428</v>
      </c>
    </row>
    <row r="12" spans="1:9" x14ac:dyDescent="0.25">
      <c r="A12" s="6" t="s">
        <v>10</v>
      </c>
    </row>
    <row r="14" spans="1:9" x14ac:dyDescent="0.25">
      <c r="A14" s="6" t="s">
        <v>246</v>
      </c>
    </row>
    <row r="15" spans="1:9" x14ac:dyDescent="0.25">
      <c r="A15" s="6" t="s">
        <v>429</v>
      </c>
    </row>
    <row r="16" spans="1:9" x14ac:dyDescent="0.25">
      <c r="A16" s="6" t="s">
        <v>430</v>
      </c>
    </row>
    <row r="17" spans="1:9" x14ac:dyDescent="0.25">
      <c r="A17" s="6" t="s">
        <v>431</v>
      </c>
    </row>
    <row r="18" spans="1:9" x14ac:dyDescent="0.25">
      <c r="A18" s="6" t="s">
        <v>432</v>
      </c>
    </row>
    <row r="19" spans="1:9" x14ac:dyDescent="0.25">
      <c r="A19" s="6" t="s">
        <v>433</v>
      </c>
    </row>
    <row r="20" spans="1:9" x14ac:dyDescent="0.25">
      <c r="A20" s="6" t="s">
        <v>434</v>
      </c>
    </row>
    <row r="21" spans="1:9" x14ac:dyDescent="0.25">
      <c r="A21" s="6" t="s">
        <v>435</v>
      </c>
    </row>
    <row r="22" spans="1:9" x14ac:dyDescent="0.25">
      <c r="A22" s="5" t="s">
        <v>559</v>
      </c>
    </row>
    <row r="23" spans="1:9" x14ac:dyDescent="0.25">
      <c r="A23" t="s">
        <v>560</v>
      </c>
    </row>
    <row r="26" spans="1:9" x14ac:dyDescent="0.25">
      <c r="C26" t="s">
        <v>148</v>
      </c>
      <c r="D26">
        <v>200</v>
      </c>
      <c r="G26">
        <f>D26*E26</f>
        <v>0</v>
      </c>
      <c r="H26">
        <f>D26*F26</f>
        <v>0</v>
      </c>
      <c r="I26">
        <f>SUM(G26:H26)</f>
        <v>0</v>
      </c>
    </row>
    <row r="28" spans="1:9" x14ac:dyDescent="0.25">
      <c r="A28" s="5" t="s">
        <v>436</v>
      </c>
    </row>
    <row r="29" spans="1:9" x14ac:dyDescent="0.25">
      <c r="A29" s="6" t="s">
        <v>437</v>
      </c>
    </row>
    <row r="30" spans="1:9" x14ac:dyDescent="0.25">
      <c r="A30" s="6" t="s">
        <v>10</v>
      </c>
    </row>
    <row r="32" spans="1:9" x14ac:dyDescent="0.25">
      <c r="A32" s="6" t="s">
        <v>246</v>
      </c>
    </row>
    <row r="33" spans="1:9" x14ac:dyDescent="0.25">
      <c r="A33" s="6" t="s">
        <v>429</v>
      </c>
    </row>
    <row r="34" spans="1:9" x14ac:dyDescent="0.25">
      <c r="A34" s="6" t="s">
        <v>430</v>
      </c>
    </row>
    <row r="35" spans="1:9" x14ac:dyDescent="0.25">
      <c r="A35" s="6" t="s">
        <v>431</v>
      </c>
    </row>
    <row r="36" spans="1:9" x14ac:dyDescent="0.25">
      <c r="A36" s="6" t="s">
        <v>432</v>
      </c>
    </row>
    <row r="37" spans="1:9" x14ac:dyDescent="0.25">
      <c r="A37" s="6" t="s">
        <v>433</v>
      </c>
    </row>
    <row r="38" spans="1:9" x14ac:dyDescent="0.25">
      <c r="A38" s="6" t="s">
        <v>434</v>
      </c>
    </row>
    <row r="39" spans="1:9" x14ac:dyDescent="0.25">
      <c r="A39" s="6" t="s">
        <v>435</v>
      </c>
    </row>
    <row r="40" spans="1:9" x14ac:dyDescent="0.25">
      <c r="A40" s="5" t="s">
        <v>559</v>
      </c>
    </row>
    <row r="41" spans="1:9" x14ac:dyDescent="0.25">
      <c r="A41" t="s">
        <v>561</v>
      </c>
    </row>
    <row r="43" spans="1:9" x14ac:dyDescent="0.25">
      <c r="C43" t="s">
        <v>148</v>
      </c>
      <c r="D43">
        <v>200</v>
      </c>
      <c r="G43">
        <f>D43*E43</f>
        <v>0</v>
      </c>
      <c r="H43">
        <f>D43*F43</f>
        <v>0</v>
      </c>
      <c r="I43">
        <f>SUM(G43:H43)</f>
        <v>0</v>
      </c>
    </row>
    <row r="45" spans="1:9" x14ac:dyDescent="0.25">
      <c r="A45" s="5" t="s">
        <v>438</v>
      </c>
    </row>
    <row r="46" spans="1:9" x14ac:dyDescent="0.25">
      <c r="A46" s="6" t="s">
        <v>439</v>
      </c>
    </row>
    <row r="47" spans="1:9" x14ac:dyDescent="0.25">
      <c r="A47" s="6" t="s">
        <v>10</v>
      </c>
    </row>
    <row r="49" spans="1:9" x14ac:dyDescent="0.25">
      <c r="A49" s="6" t="s">
        <v>246</v>
      </c>
    </row>
    <row r="50" spans="1:9" x14ac:dyDescent="0.25">
      <c r="A50" s="6" t="s">
        <v>429</v>
      </c>
    </row>
    <row r="51" spans="1:9" x14ac:dyDescent="0.25">
      <c r="A51" s="6" t="s">
        <v>430</v>
      </c>
    </row>
    <row r="52" spans="1:9" x14ac:dyDescent="0.25">
      <c r="A52" s="6" t="s">
        <v>431</v>
      </c>
    </row>
    <row r="53" spans="1:9" x14ac:dyDescent="0.25">
      <c r="A53" s="6" t="s">
        <v>432</v>
      </c>
    </row>
    <row r="54" spans="1:9" x14ac:dyDescent="0.25">
      <c r="A54" s="6" t="s">
        <v>433</v>
      </c>
    </row>
    <row r="55" spans="1:9" x14ac:dyDescent="0.25">
      <c r="A55" s="6" t="s">
        <v>434</v>
      </c>
    </row>
    <row r="56" spans="1:9" x14ac:dyDescent="0.25">
      <c r="A56" s="6" t="s">
        <v>440</v>
      </c>
    </row>
    <row r="57" spans="1:9" x14ac:dyDescent="0.25">
      <c r="A57" s="5" t="s">
        <v>559</v>
      </c>
    </row>
    <row r="58" spans="1:9" x14ac:dyDescent="0.25">
      <c r="A58" t="s">
        <v>562</v>
      </c>
    </row>
    <row r="60" spans="1:9" x14ac:dyDescent="0.25">
      <c r="C60" t="s">
        <v>148</v>
      </c>
      <c r="D60">
        <v>30</v>
      </c>
      <c r="G60">
        <f>D60*E60</f>
        <v>0</v>
      </c>
      <c r="H60">
        <f>D60*F60</f>
        <v>0</v>
      </c>
      <c r="I60">
        <f>SUM(G60:H60)</f>
        <v>0</v>
      </c>
    </row>
    <row r="62" spans="1:9" x14ac:dyDescent="0.25">
      <c r="A62" s="14" t="s">
        <v>441</v>
      </c>
    </row>
    <row r="63" spans="1:9" x14ac:dyDescent="0.25">
      <c r="A63" s="6" t="s">
        <v>442</v>
      </c>
    </row>
    <row r="64" spans="1:9" x14ac:dyDescent="0.25">
      <c r="A64" s="6" t="s">
        <v>10</v>
      </c>
    </row>
    <row r="66" spans="1:9" x14ac:dyDescent="0.25">
      <c r="A66" s="6" t="s">
        <v>246</v>
      </c>
    </row>
    <row r="67" spans="1:9" x14ac:dyDescent="0.25">
      <c r="A67" s="6" t="s">
        <v>429</v>
      </c>
    </row>
    <row r="68" spans="1:9" x14ac:dyDescent="0.25">
      <c r="A68" s="6" t="s">
        <v>430</v>
      </c>
    </row>
    <row r="69" spans="1:9" x14ac:dyDescent="0.25">
      <c r="A69" s="6" t="s">
        <v>443</v>
      </c>
    </row>
    <row r="70" spans="1:9" x14ac:dyDescent="0.25">
      <c r="A70" s="6" t="s">
        <v>444</v>
      </c>
    </row>
    <row r="71" spans="1:9" x14ac:dyDescent="0.25">
      <c r="A71" s="6" t="s">
        <v>445</v>
      </c>
    </row>
    <row r="72" spans="1:9" x14ac:dyDescent="0.25">
      <c r="A72" s="5" t="s">
        <v>446</v>
      </c>
    </row>
    <row r="75" spans="1:9" x14ac:dyDescent="0.25">
      <c r="C75" t="s">
        <v>15</v>
      </c>
      <c r="D75">
        <v>43</v>
      </c>
      <c r="G75">
        <f>D75*E75</f>
        <v>0</v>
      </c>
      <c r="H75">
        <f>D75*F75</f>
        <v>0</v>
      </c>
      <c r="I75">
        <f>SUM(G75:H75)</f>
        <v>0</v>
      </c>
    </row>
    <row r="89" spans="1:1" x14ac:dyDescent="0.25">
      <c r="A89" s="5" t="s">
        <v>447</v>
      </c>
    </row>
    <row r="90" spans="1:1" x14ac:dyDescent="0.25">
      <c r="A90" s="6" t="s">
        <v>448</v>
      </c>
    </row>
    <row r="91" spans="1:1" x14ac:dyDescent="0.25">
      <c r="A91" s="6" t="s">
        <v>10</v>
      </c>
    </row>
    <row r="93" spans="1:1" x14ac:dyDescent="0.25">
      <c r="A93" s="6" t="s">
        <v>246</v>
      </c>
    </row>
    <row r="94" spans="1:1" x14ac:dyDescent="0.25">
      <c r="A94" s="6" t="s">
        <v>429</v>
      </c>
    </row>
    <row r="95" spans="1:1" x14ac:dyDescent="0.25">
      <c r="A95" s="6" t="s">
        <v>430</v>
      </c>
    </row>
    <row r="96" spans="1:1" x14ac:dyDescent="0.25">
      <c r="A96" s="6" t="s">
        <v>443</v>
      </c>
    </row>
    <row r="97" spans="1:9" x14ac:dyDescent="0.25">
      <c r="A97" s="6" t="s">
        <v>444</v>
      </c>
    </row>
    <row r="98" spans="1:9" x14ac:dyDescent="0.25">
      <c r="A98" s="6" t="s">
        <v>449</v>
      </c>
    </row>
    <row r="99" spans="1:9" x14ac:dyDescent="0.25">
      <c r="A99" s="5" t="s">
        <v>450</v>
      </c>
    </row>
    <row r="102" spans="1:9" x14ac:dyDescent="0.25">
      <c r="C102" t="s">
        <v>15</v>
      </c>
      <c r="D102">
        <v>10</v>
      </c>
      <c r="G102">
        <f>D102*E102</f>
        <v>0</v>
      </c>
      <c r="H102">
        <f>D102*F102</f>
        <v>0</v>
      </c>
      <c r="I102">
        <f>SUM(G102:H102)</f>
        <v>0</v>
      </c>
    </row>
    <row r="104" spans="1:9" x14ac:dyDescent="0.25">
      <c r="A104" s="5" t="s">
        <v>451</v>
      </c>
    </row>
    <row r="105" spans="1:9" x14ac:dyDescent="0.25">
      <c r="A105" s="6" t="s">
        <v>452</v>
      </c>
    </row>
    <row r="106" spans="1:9" x14ac:dyDescent="0.25">
      <c r="A106" s="6" t="s">
        <v>10</v>
      </c>
    </row>
    <row r="108" spans="1:9" x14ac:dyDescent="0.25">
      <c r="A108" s="6" t="s">
        <v>246</v>
      </c>
    </row>
    <row r="109" spans="1:9" x14ac:dyDescent="0.25">
      <c r="A109" s="6" t="s">
        <v>429</v>
      </c>
    </row>
    <row r="110" spans="1:9" x14ac:dyDescent="0.25">
      <c r="A110" s="6" t="s">
        <v>430</v>
      </c>
    </row>
    <row r="111" spans="1:9" x14ac:dyDescent="0.25">
      <c r="A111" s="6" t="s">
        <v>443</v>
      </c>
    </row>
    <row r="112" spans="1:9" x14ac:dyDescent="0.25">
      <c r="A112" s="6" t="s">
        <v>444</v>
      </c>
    </row>
    <row r="113" spans="1:9" x14ac:dyDescent="0.25">
      <c r="A113" s="6" t="s">
        <v>449</v>
      </c>
    </row>
    <row r="114" spans="1:9" x14ac:dyDescent="0.25">
      <c r="A114" s="5" t="s">
        <v>453</v>
      </c>
    </row>
    <row r="117" spans="1:9" x14ac:dyDescent="0.25">
      <c r="C117" t="s">
        <v>15</v>
      </c>
      <c r="D117">
        <v>5</v>
      </c>
      <c r="G117">
        <f>D117*E117</f>
        <v>0</v>
      </c>
      <c r="H117">
        <f>D117*F117</f>
        <v>0</v>
      </c>
      <c r="I117">
        <f>SUM(G117:H117)</f>
        <v>0</v>
      </c>
    </row>
    <row r="131" spans="1:1" x14ac:dyDescent="0.25">
      <c r="A131" s="5" t="s">
        <v>454</v>
      </c>
    </row>
    <row r="132" spans="1:1" x14ac:dyDescent="0.25">
      <c r="A132" s="6" t="s">
        <v>455</v>
      </c>
    </row>
    <row r="133" spans="1:1" x14ac:dyDescent="0.25">
      <c r="A133" s="6" t="s">
        <v>10</v>
      </c>
    </row>
    <row r="135" spans="1:1" x14ac:dyDescent="0.25">
      <c r="A135" s="6" t="s">
        <v>246</v>
      </c>
    </row>
    <row r="136" spans="1:1" x14ac:dyDescent="0.25">
      <c r="A136" s="6" t="s">
        <v>429</v>
      </c>
    </row>
    <row r="137" spans="1:1" x14ac:dyDescent="0.25">
      <c r="A137" s="6" t="s">
        <v>430</v>
      </c>
    </row>
    <row r="138" spans="1:1" x14ac:dyDescent="0.25">
      <c r="A138" s="6" t="s">
        <v>443</v>
      </c>
    </row>
    <row r="139" spans="1:1" x14ac:dyDescent="0.25">
      <c r="A139" s="6" t="s">
        <v>444</v>
      </c>
    </row>
    <row r="140" spans="1:1" x14ac:dyDescent="0.25">
      <c r="A140" s="6" t="s">
        <v>449</v>
      </c>
    </row>
    <row r="141" spans="1:1" x14ac:dyDescent="0.25">
      <c r="A141" s="5" t="s">
        <v>563</v>
      </c>
    </row>
    <row r="142" spans="1:1" x14ac:dyDescent="0.25">
      <c r="A142" t="s">
        <v>564</v>
      </c>
    </row>
    <row r="145" spans="1:9" x14ac:dyDescent="0.25">
      <c r="C145" t="s">
        <v>15</v>
      </c>
      <c r="D145">
        <v>1</v>
      </c>
      <c r="G145">
        <f>D145*E145</f>
        <v>0</v>
      </c>
      <c r="H145">
        <f>D145*F145</f>
        <v>0</v>
      </c>
      <c r="I145">
        <f>SUM(G145:H145)</f>
        <v>0</v>
      </c>
    </row>
    <row r="147" spans="1:9" x14ac:dyDescent="0.25">
      <c r="A147" s="5" t="s">
        <v>456</v>
      </c>
    </row>
    <row r="148" spans="1:9" x14ac:dyDescent="0.25">
      <c r="A148" s="6" t="s">
        <v>457</v>
      </c>
    </row>
    <row r="149" spans="1:9" x14ac:dyDescent="0.25">
      <c r="A149" s="6" t="s">
        <v>10</v>
      </c>
    </row>
    <row r="151" spans="1:9" x14ac:dyDescent="0.25">
      <c r="A151" s="6" t="s">
        <v>246</v>
      </c>
    </row>
    <row r="152" spans="1:9" x14ac:dyDescent="0.25">
      <c r="A152" s="6" t="s">
        <v>429</v>
      </c>
    </row>
    <row r="153" spans="1:9" x14ac:dyDescent="0.25">
      <c r="A153" s="6" t="s">
        <v>458</v>
      </c>
    </row>
    <row r="154" spans="1:9" x14ac:dyDescent="0.25">
      <c r="A154" s="6" t="s">
        <v>565</v>
      </c>
    </row>
    <row r="155" spans="1:9" x14ac:dyDescent="0.25">
      <c r="A155" s="6" t="s">
        <v>566</v>
      </c>
    </row>
    <row r="156" spans="1:9" x14ac:dyDescent="0.25">
      <c r="A156" s="6" t="s">
        <v>567</v>
      </c>
    </row>
    <row r="157" spans="1:9" x14ac:dyDescent="0.25">
      <c r="A157" s="6" t="s">
        <v>459</v>
      </c>
    </row>
    <row r="158" spans="1:9" x14ac:dyDescent="0.25">
      <c r="A158" s="5" t="s">
        <v>460</v>
      </c>
    </row>
    <row r="161" spans="1:9" x14ac:dyDescent="0.25">
      <c r="C161" t="s">
        <v>148</v>
      </c>
      <c r="D161">
        <v>1250</v>
      </c>
      <c r="G161">
        <f>D161*E161</f>
        <v>0</v>
      </c>
      <c r="H161">
        <f>D161*F161</f>
        <v>0</v>
      </c>
      <c r="I161">
        <f>SUM(G161:H161)</f>
        <v>0</v>
      </c>
    </row>
    <row r="173" spans="1:9" x14ac:dyDescent="0.25">
      <c r="A173" s="5" t="s">
        <v>461</v>
      </c>
    </row>
    <row r="174" spans="1:9" x14ac:dyDescent="0.25">
      <c r="A174" s="6" t="s">
        <v>462</v>
      </c>
    </row>
    <row r="175" spans="1:9" x14ac:dyDescent="0.25">
      <c r="A175" s="6" t="s">
        <v>10</v>
      </c>
    </row>
    <row r="177" spans="1:9" x14ac:dyDescent="0.25">
      <c r="A177" s="6" t="s">
        <v>246</v>
      </c>
    </row>
    <row r="178" spans="1:9" x14ac:dyDescent="0.25">
      <c r="A178" s="6" t="s">
        <v>429</v>
      </c>
    </row>
    <row r="179" spans="1:9" x14ac:dyDescent="0.25">
      <c r="A179" s="6" t="s">
        <v>458</v>
      </c>
    </row>
    <row r="180" spans="1:9" x14ac:dyDescent="0.25">
      <c r="A180" s="6" t="s">
        <v>565</v>
      </c>
    </row>
    <row r="181" spans="1:9" x14ac:dyDescent="0.25">
      <c r="A181" s="6" t="s">
        <v>566</v>
      </c>
    </row>
    <row r="182" spans="1:9" x14ac:dyDescent="0.25">
      <c r="A182" s="6" t="s">
        <v>567</v>
      </c>
    </row>
    <row r="183" spans="1:9" x14ac:dyDescent="0.25">
      <c r="A183" s="6" t="s">
        <v>459</v>
      </c>
    </row>
    <row r="184" spans="1:9" x14ac:dyDescent="0.25">
      <c r="A184" s="5" t="s">
        <v>463</v>
      </c>
    </row>
    <row r="187" spans="1:9" x14ac:dyDescent="0.25">
      <c r="C187" t="s">
        <v>148</v>
      </c>
      <c r="D187">
        <v>600</v>
      </c>
      <c r="G187">
        <f>D187*E187</f>
        <v>0</v>
      </c>
      <c r="H187">
        <f>D187*F187</f>
        <v>0</v>
      </c>
      <c r="I187">
        <f>SUM(G187:H187)</f>
        <v>0</v>
      </c>
    </row>
    <row r="189" spans="1:9" x14ac:dyDescent="0.25">
      <c r="A189" s="5" t="s">
        <v>464</v>
      </c>
    </row>
    <row r="190" spans="1:9" x14ac:dyDescent="0.25">
      <c r="A190" s="6" t="s">
        <v>465</v>
      </c>
    </row>
    <row r="191" spans="1:9" x14ac:dyDescent="0.25">
      <c r="A191" s="6" t="s">
        <v>10</v>
      </c>
    </row>
    <row r="193" spans="1:9" x14ac:dyDescent="0.25">
      <c r="A193" s="6" t="s">
        <v>246</v>
      </c>
    </row>
    <row r="194" spans="1:9" x14ac:dyDescent="0.25">
      <c r="A194" s="6" t="s">
        <v>429</v>
      </c>
    </row>
    <row r="195" spans="1:9" x14ac:dyDescent="0.25">
      <c r="A195" s="6" t="s">
        <v>458</v>
      </c>
    </row>
    <row r="196" spans="1:9" x14ac:dyDescent="0.25">
      <c r="A196" s="6" t="s">
        <v>565</v>
      </c>
    </row>
    <row r="197" spans="1:9" x14ac:dyDescent="0.25">
      <c r="A197" s="6" t="s">
        <v>568</v>
      </c>
    </row>
    <row r="198" spans="1:9" x14ac:dyDescent="0.25">
      <c r="A198" s="6" t="s">
        <v>569</v>
      </c>
    </row>
    <row r="199" spans="1:9" x14ac:dyDescent="0.25">
      <c r="A199" s="6" t="s">
        <v>459</v>
      </c>
    </row>
    <row r="200" spans="1:9" x14ac:dyDescent="0.25">
      <c r="A200" s="5" t="s">
        <v>466</v>
      </c>
    </row>
    <row r="203" spans="1:9" x14ac:dyDescent="0.25">
      <c r="C203" t="s">
        <v>148</v>
      </c>
      <c r="D203">
        <v>200</v>
      </c>
      <c r="G203">
        <f>D203*E203</f>
        <v>0</v>
      </c>
      <c r="H203">
        <f>D203*F203</f>
        <v>0</v>
      </c>
      <c r="I203">
        <f>SUM(G203:H203)</f>
        <v>0</v>
      </c>
    </row>
    <row r="215" spans="1:1" x14ac:dyDescent="0.25">
      <c r="A215" s="5" t="s">
        <v>467</v>
      </c>
    </row>
    <row r="216" spans="1:1" x14ac:dyDescent="0.25">
      <c r="A216" s="6" t="s">
        <v>468</v>
      </c>
    </row>
    <row r="217" spans="1:1" x14ac:dyDescent="0.25">
      <c r="A217" s="6" t="s">
        <v>10</v>
      </c>
    </row>
    <row r="219" spans="1:1" x14ac:dyDescent="0.25">
      <c r="A219" s="6" t="s">
        <v>246</v>
      </c>
    </row>
    <row r="220" spans="1:1" x14ac:dyDescent="0.25">
      <c r="A220" s="6" t="s">
        <v>429</v>
      </c>
    </row>
    <row r="221" spans="1:1" x14ac:dyDescent="0.25">
      <c r="A221" s="6" t="s">
        <v>458</v>
      </c>
    </row>
    <row r="222" spans="1:1" x14ac:dyDescent="0.25">
      <c r="A222" s="6" t="s">
        <v>469</v>
      </c>
    </row>
    <row r="223" spans="1:1" x14ac:dyDescent="0.25">
      <c r="A223" s="6" t="s">
        <v>470</v>
      </c>
    </row>
    <row r="224" spans="1:1" x14ac:dyDescent="0.25">
      <c r="A224" s="6" t="s">
        <v>471</v>
      </c>
    </row>
    <row r="225" spans="1:9" x14ac:dyDescent="0.25">
      <c r="A225" s="5" t="s">
        <v>472</v>
      </c>
    </row>
    <row r="228" spans="1:9" x14ac:dyDescent="0.25">
      <c r="C228" t="s">
        <v>148</v>
      </c>
      <c r="D228">
        <v>30</v>
      </c>
      <c r="G228">
        <f>D228*E228</f>
        <v>0</v>
      </c>
      <c r="H228">
        <f>D228*F228</f>
        <v>0</v>
      </c>
      <c r="I228">
        <f>SUM(G228:H228)</f>
        <v>0</v>
      </c>
    </row>
    <row r="230" spans="1:9" x14ac:dyDescent="0.25">
      <c r="A230" s="5" t="s">
        <v>473</v>
      </c>
    </row>
    <row r="231" spans="1:9" x14ac:dyDescent="0.25">
      <c r="A231" s="6" t="s">
        <v>474</v>
      </c>
    </row>
    <row r="232" spans="1:9" x14ac:dyDescent="0.25">
      <c r="A232" s="6" t="s">
        <v>10</v>
      </c>
    </row>
    <row r="234" spans="1:9" x14ac:dyDescent="0.25">
      <c r="A234" s="6" t="s">
        <v>246</v>
      </c>
    </row>
    <row r="235" spans="1:9" x14ac:dyDescent="0.25">
      <c r="A235" s="6" t="s">
        <v>429</v>
      </c>
    </row>
    <row r="236" spans="1:9" x14ac:dyDescent="0.25">
      <c r="A236" s="6" t="s">
        <v>458</v>
      </c>
    </row>
    <row r="237" spans="1:9" x14ac:dyDescent="0.25">
      <c r="A237" s="6" t="s">
        <v>475</v>
      </c>
    </row>
    <row r="238" spans="1:9" x14ac:dyDescent="0.25">
      <c r="A238" s="6" t="s">
        <v>476</v>
      </c>
    </row>
    <row r="239" spans="1:9" x14ac:dyDescent="0.25">
      <c r="A239" s="6" t="s">
        <v>477</v>
      </c>
    </row>
    <row r="240" spans="1:9" x14ac:dyDescent="0.25">
      <c r="A240" s="5" t="s">
        <v>478</v>
      </c>
    </row>
    <row r="243" spans="3:9" x14ac:dyDescent="0.25">
      <c r="C243" t="s">
        <v>148</v>
      </c>
      <c r="D243">
        <v>30</v>
      </c>
      <c r="G243">
        <f>D243*E243</f>
        <v>0</v>
      </c>
      <c r="H243">
        <f>D243*F243</f>
        <v>0</v>
      </c>
      <c r="I243">
        <f>SUM(G243:H243)</f>
        <v>0</v>
      </c>
    </row>
    <row r="257" spans="1:9" x14ac:dyDescent="0.25">
      <c r="A257" s="5" t="s">
        <v>479</v>
      </c>
    </row>
    <row r="258" spans="1:9" x14ac:dyDescent="0.25">
      <c r="A258" s="6" t="s">
        <v>480</v>
      </c>
    </row>
    <row r="259" spans="1:9" x14ac:dyDescent="0.25">
      <c r="A259" s="6" t="s">
        <v>10</v>
      </c>
    </row>
    <row r="261" spans="1:9" x14ac:dyDescent="0.25">
      <c r="A261" s="6" t="s">
        <v>246</v>
      </c>
    </row>
    <row r="262" spans="1:9" x14ac:dyDescent="0.25">
      <c r="A262" s="6" t="s">
        <v>429</v>
      </c>
    </row>
    <row r="263" spans="1:9" x14ac:dyDescent="0.25">
      <c r="A263" s="6" t="s">
        <v>481</v>
      </c>
    </row>
    <row r="264" spans="1:9" x14ac:dyDescent="0.25">
      <c r="A264" s="6" t="s">
        <v>482</v>
      </c>
    </row>
    <row r="265" spans="1:9" x14ac:dyDescent="0.25">
      <c r="A265" s="6" t="s">
        <v>483</v>
      </c>
    </row>
    <row r="266" spans="1:9" x14ac:dyDescent="0.25">
      <c r="A266" s="6" t="s">
        <v>484</v>
      </c>
    </row>
    <row r="267" spans="1:9" x14ac:dyDescent="0.25">
      <c r="A267" s="5" t="s">
        <v>570</v>
      </c>
    </row>
    <row r="268" spans="1:9" x14ac:dyDescent="0.25">
      <c r="A268" t="s">
        <v>571</v>
      </c>
    </row>
    <row r="271" spans="1:9" x14ac:dyDescent="0.25">
      <c r="C271" t="s">
        <v>15</v>
      </c>
      <c r="D271">
        <v>6</v>
      </c>
      <c r="G271">
        <f>D271*E271</f>
        <v>0</v>
      </c>
      <c r="H271">
        <f>D271*F271</f>
        <v>0</v>
      </c>
      <c r="I271">
        <f>SUM(G271:H271)</f>
        <v>0</v>
      </c>
    </row>
    <row r="273" spans="1:9" x14ac:dyDescent="0.25">
      <c r="A273" s="5" t="s">
        <v>485</v>
      </c>
    </row>
    <row r="274" spans="1:9" x14ac:dyDescent="0.25">
      <c r="A274" s="6" t="s">
        <v>486</v>
      </c>
    </row>
    <row r="275" spans="1:9" x14ac:dyDescent="0.25">
      <c r="A275" s="6" t="s">
        <v>10</v>
      </c>
    </row>
    <row r="277" spans="1:9" x14ac:dyDescent="0.25">
      <c r="A277" s="6" t="s">
        <v>246</v>
      </c>
    </row>
    <row r="278" spans="1:9" x14ac:dyDescent="0.25">
      <c r="A278" s="6" t="s">
        <v>429</v>
      </c>
    </row>
    <row r="279" spans="1:9" x14ac:dyDescent="0.25">
      <c r="A279" s="6" t="s">
        <v>481</v>
      </c>
    </row>
    <row r="280" spans="1:9" x14ac:dyDescent="0.25">
      <c r="A280" s="6" t="s">
        <v>482</v>
      </c>
    </row>
    <row r="281" spans="1:9" x14ac:dyDescent="0.25">
      <c r="A281" s="6" t="s">
        <v>483</v>
      </c>
    </row>
    <row r="282" spans="1:9" x14ac:dyDescent="0.25">
      <c r="A282" s="6" t="s">
        <v>484</v>
      </c>
    </row>
    <row r="283" spans="1:9" x14ac:dyDescent="0.25">
      <c r="A283" s="5" t="s">
        <v>572</v>
      </c>
    </row>
    <row r="284" spans="1:9" x14ac:dyDescent="0.25">
      <c r="A284" t="s">
        <v>573</v>
      </c>
    </row>
    <row r="287" spans="1:9" x14ac:dyDescent="0.25">
      <c r="C287" t="s">
        <v>15</v>
      </c>
      <c r="D287">
        <v>6</v>
      </c>
      <c r="G287">
        <f>D287*E287</f>
        <v>0</v>
      </c>
      <c r="H287">
        <f>D287*F287</f>
        <v>0</v>
      </c>
      <c r="I287">
        <f>SUM(G287:H287)</f>
        <v>0</v>
      </c>
    </row>
    <row r="299" spans="1:1" x14ac:dyDescent="0.25">
      <c r="A299" s="5" t="s">
        <v>487</v>
      </c>
    </row>
    <row r="300" spans="1:1" x14ac:dyDescent="0.25">
      <c r="A300" s="6" t="s">
        <v>488</v>
      </c>
    </row>
    <row r="301" spans="1:1" x14ac:dyDescent="0.25">
      <c r="A301" s="6" t="s">
        <v>10</v>
      </c>
    </row>
    <row r="303" spans="1:1" x14ac:dyDescent="0.25">
      <c r="A303" s="6" t="s">
        <v>246</v>
      </c>
    </row>
    <row r="304" spans="1:1" x14ac:dyDescent="0.25">
      <c r="A304" s="6" t="s">
        <v>429</v>
      </c>
    </row>
    <row r="305" spans="1:9" x14ac:dyDescent="0.25">
      <c r="A305" s="6" t="s">
        <v>481</v>
      </c>
    </row>
    <row r="306" spans="1:9" x14ac:dyDescent="0.25">
      <c r="A306" s="6" t="s">
        <v>489</v>
      </c>
    </row>
    <row r="307" spans="1:9" x14ac:dyDescent="0.25">
      <c r="A307" s="6" t="s">
        <v>490</v>
      </c>
    </row>
    <row r="308" spans="1:9" x14ac:dyDescent="0.25">
      <c r="A308" s="5" t="s">
        <v>574</v>
      </c>
    </row>
    <row r="309" spans="1:9" x14ac:dyDescent="0.25">
      <c r="A309" t="s">
        <v>575</v>
      </c>
    </row>
    <row r="313" spans="1:9" x14ac:dyDescent="0.25">
      <c r="C313" t="s">
        <v>15</v>
      </c>
      <c r="D313">
        <v>6</v>
      </c>
      <c r="G313">
        <f>D313*E313</f>
        <v>0</v>
      </c>
      <c r="H313">
        <f>D313*F313</f>
        <v>0</v>
      </c>
      <c r="I313">
        <f>SUM(G313:H313)</f>
        <v>0</v>
      </c>
    </row>
    <row r="315" spans="1:9" x14ac:dyDescent="0.25">
      <c r="A315" s="5" t="s">
        <v>491</v>
      </c>
    </row>
    <row r="316" spans="1:9" x14ac:dyDescent="0.25">
      <c r="A316" s="6" t="s">
        <v>492</v>
      </c>
    </row>
    <row r="317" spans="1:9" x14ac:dyDescent="0.25">
      <c r="A317" s="6" t="s">
        <v>10</v>
      </c>
    </row>
    <row r="319" spans="1:9" x14ac:dyDescent="0.25">
      <c r="A319" s="6" t="s">
        <v>246</v>
      </c>
    </row>
    <row r="320" spans="1:9" x14ac:dyDescent="0.25">
      <c r="A320" s="6" t="s">
        <v>429</v>
      </c>
    </row>
    <row r="321" spans="1:9" x14ac:dyDescent="0.25">
      <c r="A321" s="6" t="s">
        <v>481</v>
      </c>
    </row>
    <row r="322" spans="1:9" x14ac:dyDescent="0.25">
      <c r="A322" s="6" t="s">
        <v>493</v>
      </c>
    </row>
    <row r="323" spans="1:9" x14ac:dyDescent="0.25">
      <c r="A323" s="6" t="s">
        <v>494</v>
      </c>
    </row>
    <row r="324" spans="1:9" x14ac:dyDescent="0.25">
      <c r="A324" s="6" t="s">
        <v>484</v>
      </c>
    </row>
    <row r="325" spans="1:9" x14ac:dyDescent="0.25">
      <c r="A325" s="5" t="s">
        <v>576</v>
      </c>
    </row>
    <row r="326" spans="1:9" x14ac:dyDescent="0.25">
      <c r="A326" t="s">
        <v>577</v>
      </c>
    </row>
    <row r="328" spans="1:9" x14ac:dyDescent="0.25">
      <c r="C328" t="s">
        <v>15</v>
      </c>
      <c r="D328">
        <v>3</v>
      </c>
      <c r="G328">
        <f>D328*E328</f>
        <v>0</v>
      </c>
      <c r="H328">
        <f>D328*F328</f>
        <v>0</v>
      </c>
      <c r="I328">
        <f>SUM(G328:H328)</f>
        <v>0</v>
      </c>
    </row>
    <row r="341" spans="1:1" x14ac:dyDescent="0.25">
      <c r="A341" s="5" t="s">
        <v>495</v>
      </c>
    </row>
    <row r="342" spans="1:1" x14ac:dyDescent="0.25">
      <c r="A342" s="6" t="s">
        <v>496</v>
      </c>
    </row>
    <row r="343" spans="1:1" x14ac:dyDescent="0.25">
      <c r="A343" s="6" t="s">
        <v>10</v>
      </c>
    </row>
    <row r="345" spans="1:1" x14ac:dyDescent="0.25">
      <c r="A345" s="6" t="s">
        <v>246</v>
      </c>
    </row>
    <row r="346" spans="1:1" x14ac:dyDescent="0.25">
      <c r="A346" s="6" t="s">
        <v>429</v>
      </c>
    </row>
    <row r="347" spans="1:1" x14ac:dyDescent="0.25">
      <c r="A347" s="6" t="s">
        <v>497</v>
      </c>
    </row>
    <row r="348" spans="1:1" x14ac:dyDescent="0.25">
      <c r="A348" s="6" t="s">
        <v>498</v>
      </c>
    </row>
    <row r="349" spans="1:1" x14ac:dyDescent="0.25">
      <c r="A349" s="6" t="s">
        <v>499</v>
      </c>
    </row>
    <row r="350" spans="1:1" x14ac:dyDescent="0.25">
      <c r="A350" s="6" t="s">
        <v>500</v>
      </c>
    </row>
    <row r="351" spans="1:1" x14ac:dyDescent="0.25">
      <c r="A351" s="6" t="s">
        <v>501</v>
      </c>
    </row>
    <row r="352" spans="1:1" x14ac:dyDescent="0.25">
      <c r="A352" s="5" t="s">
        <v>502</v>
      </c>
    </row>
    <row r="355" spans="1:9" x14ac:dyDescent="0.25">
      <c r="C355" t="s">
        <v>15</v>
      </c>
      <c r="D355">
        <v>7</v>
      </c>
      <c r="G355">
        <f>D355*E355</f>
        <v>0</v>
      </c>
      <c r="H355">
        <f>D355*F355</f>
        <v>0</v>
      </c>
      <c r="I355">
        <f>SUM(G355:H355)</f>
        <v>0</v>
      </c>
    </row>
    <row r="357" spans="1:9" x14ac:dyDescent="0.25">
      <c r="A357" s="5" t="s">
        <v>503</v>
      </c>
    </row>
    <row r="358" spans="1:9" x14ac:dyDescent="0.25">
      <c r="A358" s="6" t="s">
        <v>504</v>
      </c>
    </row>
    <row r="359" spans="1:9" x14ac:dyDescent="0.25">
      <c r="A359" s="6" t="s">
        <v>10</v>
      </c>
    </row>
    <row r="361" spans="1:9" x14ac:dyDescent="0.25">
      <c r="A361" s="6" t="s">
        <v>246</v>
      </c>
    </row>
    <row r="362" spans="1:9" x14ac:dyDescent="0.25">
      <c r="A362" s="6" t="s">
        <v>429</v>
      </c>
    </row>
    <row r="363" spans="1:9" x14ac:dyDescent="0.25">
      <c r="A363" s="6" t="s">
        <v>497</v>
      </c>
    </row>
    <row r="364" spans="1:9" x14ac:dyDescent="0.25">
      <c r="A364" s="6" t="s">
        <v>498</v>
      </c>
    </row>
    <row r="365" spans="1:9" x14ac:dyDescent="0.25">
      <c r="A365" s="6" t="s">
        <v>499</v>
      </c>
    </row>
    <row r="366" spans="1:9" x14ac:dyDescent="0.25">
      <c r="A366" s="6" t="s">
        <v>500</v>
      </c>
    </row>
    <row r="367" spans="1:9" x14ac:dyDescent="0.25">
      <c r="A367" s="6" t="s">
        <v>505</v>
      </c>
    </row>
    <row r="368" spans="1:9" x14ac:dyDescent="0.25">
      <c r="A368" s="5" t="s">
        <v>578</v>
      </c>
    </row>
    <row r="369" spans="1:9" x14ac:dyDescent="0.25">
      <c r="A369" t="s">
        <v>579</v>
      </c>
    </row>
    <row r="371" spans="1:9" x14ac:dyDescent="0.25">
      <c r="C371" t="s">
        <v>15</v>
      </c>
      <c r="D371">
        <v>2</v>
      </c>
      <c r="G371">
        <f>D371*E371</f>
        <v>0</v>
      </c>
      <c r="H371">
        <f>D371*F371</f>
        <v>0</v>
      </c>
      <c r="I371">
        <f>SUM(G371:H371)</f>
        <v>0</v>
      </c>
    </row>
    <row r="383" spans="1:9" x14ac:dyDescent="0.25">
      <c r="A383" s="5" t="s">
        <v>506</v>
      </c>
    </row>
    <row r="384" spans="1:9" x14ac:dyDescent="0.25">
      <c r="A384" s="6" t="s">
        <v>507</v>
      </c>
    </row>
    <row r="385" spans="1:9" x14ac:dyDescent="0.25">
      <c r="A385" s="6" t="s">
        <v>10</v>
      </c>
    </row>
    <row r="387" spans="1:9" x14ac:dyDescent="0.25">
      <c r="A387" s="6" t="s">
        <v>246</v>
      </c>
    </row>
    <row r="388" spans="1:9" x14ac:dyDescent="0.25">
      <c r="A388" s="6" t="s">
        <v>429</v>
      </c>
    </row>
    <row r="389" spans="1:9" x14ac:dyDescent="0.25">
      <c r="A389" s="6" t="s">
        <v>497</v>
      </c>
    </row>
    <row r="390" spans="1:9" x14ac:dyDescent="0.25">
      <c r="A390" s="6" t="s">
        <v>498</v>
      </c>
    </row>
    <row r="391" spans="1:9" x14ac:dyDescent="0.25">
      <c r="A391" s="6" t="s">
        <v>499</v>
      </c>
    </row>
    <row r="392" spans="1:9" x14ac:dyDescent="0.25">
      <c r="A392" s="6" t="s">
        <v>500</v>
      </c>
    </row>
    <row r="393" spans="1:9" x14ac:dyDescent="0.25">
      <c r="A393" s="6" t="s">
        <v>508</v>
      </c>
    </row>
    <row r="394" spans="1:9" x14ac:dyDescent="0.25">
      <c r="A394" s="5" t="s">
        <v>509</v>
      </c>
    </row>
    <row r="397" spans="1:9" x14ac:dyDescent="0.25">
      <c r="C397" t="s">
        <v>15</v>
      </c>
      <c r="D397">
        <v>4</v>
      </c>
      <c r="G397">
        <f>D397*E397</f>
        <v>0</v>
      </c>
      <c r="H397">
        <f>D397*F397</f>
        <v>0</v>
      </c>
      <c r="I397">
        <f>SUM(G397:H397)</f>
        <v>0</v>
      </c>
    </row>
    <row r="410" spans="1:1" x14ac:dyDescent="0.25">
      <c r="A410" s="5" t="s">
        <v>510</v>
      </c>
    </row>
    <row r="411" spans="1:1" x14ac:dyDescent="0.25">
      <c r="A411" s="6" t="s">
        <v>511</v>
      </c>
    </row>
    <row r="412" spans="1:1" x14ac:dyDescent="0.25">
      <c r="A412" s="6" t="s">
        <v>10</v>
      </c>
    </row>
    <row r="414" spans="1:1" x14ac:dyDescent="0.25">
      <c r="A414" s="6" t="s">
        <v>246</v>
      </c>
    </row>
    <row r="415" spans="1:1" x14ac:dyDescent="0.25">
      <c r="A415" s="6" t="s">
        <v>429</v>
      </c>
    </row>
    <row r="416" spans="1:1" x14ac:dyDescent="0.25">
      <c r="A416" s="6" t="s">
        <v>497</v>
      </c>
    </row>
    <row r="417" spans="1:9" x14ac:dyDescent="0.25">
      <c r="A417" s="6" t="s">
        <v>498</v>
      </c>
    </row>
    <row r="418" spans="1:9" x14ac:dyDescent="0.25">
      <c r="A418" s="6" t="s">
        <v>512</v>
      </c>
    </row>
    <row r="419" spans="1:9" x14ac:dyDescent="0.25">
      <c r="A419" s="6" t="s">
        <v>513</v>
      </c>
    </row>
    <row r="420" spans="1:9" x14ac:dyDescent="0.25">
      <c r="A420" s="6" t="s">
        <v>514</v>
      </c>
    </row>
    <row r="421" spans="1:9" x14ac:dyDescent="0.25">
      <c r="A421" s="6" t="s">
        <v>515</v>
      </c>
    </row>
    <row r="422" spans="1:9" x14ac:dyDescent="0.25">
      <c r="A422" s="5" t="s">
        <v>516</v>
      </c>
    </row>
    <row r="425" spans="1:9" x14ac:dyDescent="0.25">
      <c r="C425" t="s">
        <v>15</v>
      </c>
      <c r="D425">
        <v>15</v>
      </c>
      <c r="G425">
        <f>D425*E425</f>
        <v>0</v>
      </c>
      <c r="H425">
        <f>D425*F425</f>
        <v>0</v>
      </c>
      <c r="I425">
        <f>SUM(G425:H425)</f>
        <v>0</v>
      </c>
    </row>
    <row r="427" spans="1:9" x14ac:dyDescent="0.25">
      <c r="A427" s="5" t="s">
        <v>517</v>
      </c>
    </row>
    <row r="428" spans="1:9" x14ac:dyDescent="0.25">
      <c r="A428" s="6" t="s">
        <v>518</v>
      </c>
    </row>
    <row r="429" spans="1:9" x14ac:dyDescent="0.25">
      <c r="A429" s="6" t="s">
        <v>10</v>
      </c>
    </row>
    <row r="431" spans="1:9" x14ac:dyDescent="0.25">
      <c r="A431" s="6" t="s">
        <v>246</v>
      </c>
    </row>
    <row r="432" spans="1:9" x14ac:dyDescent="0.25">
      <c r="A432" s="6" t="s">
        <v>429</v>
      </c>
    </row>
    <row r="433" spans="1:9" x14ac:dyDescent="0.25">
      <c r="A433" s="6" t="s">
        <v>497</v>
      </c>
    </row>
    <row r="434" spans="1:9" x14ac:dyDescent="0.25">
      <c r="A434" s="6" t="s">
        <v>498</v>
      </c>
    </row>
    <row r="435" spans="1:9" x14ac:dyDescent="0.25">
      <c r="A435" s="6" t="s">
        <v>512</v>
      </c>
    </row>
    <row r="436" spans="1:9" x14ac:dyDescent="0.25">
      <c r="A436" s="6" t="s">
        <v>513</v>
      </c>
    </row>
    <row r="437" spans="1:9" x14ac:dyDescent="0.25">
      <c r="A437" s="6" t="s">
        <v>514</v>
      </c>
    </row>
    <row r="438" spans="1:9" x14ac:dyDescent="0.25">
      <c r="A438" s="6" t="s">
        <v>519</v>
      </c>
    </row>
    <row r="439" spans="1:9" x14ac:dyDescent="0.25">
      <c r="A439" s="5" t="s">
        <v>520</v>
      </c>
    </row>
    <row r="443" spans="1:9" x14ac:dyDescent="0.25">
      <c r="C443" t="s">
        <v>15</v>
      </c>
      <c r="D443">
        <v>3</v>
      </c>
      <c r="G443">
        <f>D443*E443</f>
        <v>0</v>
      </c>
      <c r="H443">
        <f>D443*F443</f>
        <v>0</v>
      </c>
      <c r="I443">
        <f>SUM(G443:H443)</f>
        <v>0</v>
      </c>
    </row>
    <row r="452" spans="1:1" x14ac:dyDescent="0.25">
      <c r="A452" s="5" t="s">
        <v>521</v>
      </c>
    </row>
    <row r="453" spans="1:1" x14ac:dyDescent="0.25">
      <c r="A453" s="6" t="s">
        <v>522</v>
      </c>
    </row>
    <row r="454" spans="1:1" x14ac:dyDescent="0.25">
      <c r="A454" s="6" t="s">
        <v>10</v>
      </c>
    </row>
    <row r="456" spans="1:1" x14ac:dyDescent="0.25">
      <c r="A456" s="6" t="s">
        <v>246</v>
      </c>
    </row>
    <row r="457" spans="1:1" x14ac:dyDescent="0.25">
      <c r="A457" s="6" t="s">
        <v>429</v>
      </c>
    </row>
    <row r="458" spans="1:1" x14ac:dyDescent="0.25">
      <c r="A458" s="6" t="s">
        <v>497</v>
      </c>
    </row>
    <row r="459" spans="1:1" x14ac:dyDescent="0.25">
      <c r="A459" s="6" t="s">
        <v>498</v>
      </c>
    </row>
    <row r="460" spans="1:1" x14ac:dyDescent="0.25">
      <c r="A460" s="6" t="s">
        <v>523</v>
      </c>
    </row>
    <row r="461" spans="1:1" x14ac:dyDescent="0.25">
      <c r="A461" s="6" t="s">
        <v>524</v>
      </c>
    </row>
    <row r="462" spans="1:1" x14ac:dyDescent="0.25">
      <c r="A462" s="5" t="s">
        <v>525</v>
      </c>
    </row>
    <row r="465" spans="1:9" x14ac:dyDescent="0.25">
      <c r="C465" t="s">
        <v>15</v>
      </c>
      <c r="D465">
        <v>1</v>
      </c>
      <c r="G465">
        <f>D465*E465</f>
        <v>0</v>
      </c>
      <c r="H465">
        <f>D465*F465</f>
        <v>0</v>
      </c>
      <c r="I465">
        <f>SUM(G465:H465)</f>
        <v>0</v>
      </c>
    </row>
    <row r="467" spans="1:9" x14ac:dyDescent="0.25">
      <c r="A467" s="5" t="s">
        <v>526</v>
      </c>
    </row>
    <row r="468" spans="1:9" x14ac:dyDescent="0.25">
      <c r="A468" s="6" t="s">
        <v>527</v>
      </c>
    </row>
    <row r="469" spans="1:9" x14ac:dyDescent="0.25">
      <c r="A469" s="6" t="s">
        <v>10</v>
      </c>
    </row>
    <row r="471" spans="1:9" x14ac:dyDescent="0.25">
      <c r="A471" s="6" t="s">
        <v>246</v>
      </c>
    </row>
    <row r="472" spans="1:9" x14ac:dyDescent="0.25">
      <c r="A472" s="6" t="s">
        <v>429</v>
      </c>
    </row>
    <row r="473" spans="1:9" x14ac:dyDescent="0.25">
      <c r="A473" s="6" t="s">
        <v>497</v>
      </c>
    </row>
    <row r="474" spans="1:9" x14ac:dyDescent="0.25">
      <c r="A474" s="6" t="s">
        <v>498</v>
      </c>
    </row>
    <row r="475" spans="1:9" x14ac:dyDescent="0.25">
      <c r="A475" s="6" t="s">
        <v>528</v>
      </c>
    </row>
    <row r="476" spans="1:9" x14ac:dyDescent="0.25">
      <c r="A476" s="6" t="s">
        <v>529</v>
      </c>
    </row>
    <row r="477" spans="1:9" x14ac:dyDescent="0.25">
      <c r="A477" s="5" t="s">
        <v>530</v>
      </c>
    </row>
    <row r="480" spans="1:9" x14ac:dyDescent="0.25">
      <c r="C480" t="s">
        <v>15</v>
      </c>
      <c r="D480">
        <v>1</v>
      </c>
      <c r="G480">
        <f>D480*E480</f>
        <v>0</v>
      </c>
      <c r="H480">
        <f>D480*F480</f>
        <v>0</v>
      </c>
      <c r="I480">
        <f>SUM(G480:H480)</f>
        <v>0</v>
      </c>
    </row>
    <row r="482" spans="1:9" x14ac:dyDescent="0.25">
      <c r="A482" s="5" t="s">
        <v>531</v>
      </c>
    </row>
    <row r="483" spans="1:9" x14ac:dyDescent="0.25">
      <c r="A483" s="6" t="s">
        <v>532</v>
      </c>
    </row>
    <row r="484" spans="1:9" x14ac:dyDescent="0.25">
      <c r="A484" s="6" t="s">
        <v>10</v>
      </c>
    </row>
    <row r="486" spans="1:9" x14ac:dyDescent="0.25">
      <c r="A486" s="6" t="s">
        <v>280</v>
      </c>
    </row>
    <row r="487" spans="1:9" x14ac:dyDescent="0.25">
      <c r="A487" s="6" t="s">
        <v>533</v>
      </c>
    </row>
    <row r="488" spans="1:9" x14ac:dyDescent="0.25">
      <c r="A488" s="6" t="s">
        <v>534</v>
      </c>
    </row>
    <row r="489" spans="1:9" x14ac:dyDescent="0.25">
      <c r="A489" s="6" t="s">
        <v>535</v>
      </c>
    </row>
    <row r="490" spans="1:9" x14ac:dyDescent="0.25">
      <c r="A490" s="6" t="s">
        <v>536</v>
      </c>
    </row>
    <row r="491" spans="1:9" x14ac:dyDescent="0.25">
      <c r="A491" s="6" t="s">
        <v>537</v>
      </c>
    </row>
    <row r="492" spans="1:9" x14ac:dyDescent="0.25">
      <c r="A492" s="5" t="s">
        <v>580</v>
      </c>
    </row>
    <row r="493" spans="1:9" x14ac:dyDescent="0.25">
      <c r="A493" t="s">
        <v>581</v>
      </c>
    </row>
    <row r="495" spans="1:9" x14ac:dyDescent="0.25">
      <c r="C495" t="s">
        <v>15</v>
      </c>
      <c r="D495">
        <v>2</v>
      </c>
      <c r="G495">
        <f>D495*E495</f>
        <v>0</v>
      </c>
      <c r="H495">
        <f>D495*F495</f>
        <v>0</v>
      </c>
      <c r="I495">
        <f>SUM(G495:H495)</f>
        <v>0</v>
      </c>
    </row>
    <row r="497" spans="1:9" x14ac:dyDescent="0.25">
      <c r="A497" s="5" t="s">
        <v>538</v>
      </c>
    </row>
    <row r="498" spans="1:9" x14ac:dyDescent="0.25">
      <c r="A498" s="6" t="s">
        <v>539</v>
      </c>
    </row>
    <row r="499" spans="1:9" x14ac:dyDescent="0.25">
      <c r="A499" s="6" t="s">
        <v>10</v>
      </c>
    </row>
    <row r="501" spans="1:9" x14ac:dyDescent="0.25">
      <c r="A501" s="6" t="s">
        <v>246</v>
      </c>
    </row>
    <row r="502" spans="1:9" x14ac:dyDescent="0.25">
      <c r="A502" s="6" t="s">
        <v>429</v>
      </c>
    </row>
    <row r="503" spans="1:9" x14ac:dyDescent="0.25">
      <c r="A503" s="6" t="s">
        <v>540</v>
      </c>
    </row>
    <row r="504" spans="1:9" x14ac:dyDescent="0.25">
      <c r="A504" s="5" t="s">
        <v>541</v>
      </c>
    </row>
    <row r="507" spans="1:9" x14ac:dyDescent="0.25">
      <c r="C507" t="s">
        <v>15</v>
      </c>
      <c r="D507">
        <v>150</v>
      </c>
      <c r="G507">
        <f>D507*E507</f>
        <v>0</v>
      </c>
      <c r="H507">
        <f>D507*F507</f>
        <v>0</v>
      </c>
      <c r="I507">
        <f>SUM(G507:H507)</f>
        <v>0</v>
      </c>
    </row>
    <row r="510" spans="1:9" x14ac:dyDescent="0.25">
      <c r="G510">
        <f>SUM(G25:G509)</f>
        <v>0</v>
      </c>
      <c r="H510">
        <f>SUM(H25:H509)</f>
        <v>0</v>
      </c>
      <c r="I510">
        <f>SUM(G510:H510)</f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1"/>
  <sheetViews>
    <sheetView workbookViewId="0">
      <selection activeCell="G22" sqref="G22"/>
    </sheetView>
  </sheetViews>
  <sheetFormatPr defaultRowHeight="15" x14ac:dyDescent="0.25"/>
  <sheetData>
    <row r="2" spans="1:9" x14ac:dyDescent="0.25">
      <c r="A2" s="4" t="s">
        <v>889</v>
      </c>
    </row>
    <row r="6" spans="1:9" x14ac:dyDescent="0.25">
      <c r="A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1</v>
      </c>
      <c r="H6" s="4" t="s">
        <v>9</v>
      </c>
      <c r="I6" s="4" t="s">
        <v>3</v>
      </c>
    </row>
    <row r="9" spans="1:9" x14ac:dyDescent="0.25">
      <c r="A9" s="5" t="s">
        <v>244</v>
      </c>
    </row>
    <row r="10" spans="1:9" x14ac:dyDescent="0.25">
      <c r="A10" s="6" t="s">
        <v>245</v>
      </c>
    </row>
    <row r="11" spans="1:9" x14ac:dyDescent="0.25">
      <c r="A11" s="6" t="s">
        <v>10</v>
      </c>
    </row>
    <row r="13" spans="1:9" x14ac:dyDescent="0.25">
      <c r="A13" s="6" t="s">
        <v>246</v>
      </c>
    </row>
    <row r="14" spans="1:9" x14ac:dyDescent="0.25">
      <c r="A14" s="6" t="s">
        <v>247</v>
      </c>
    </row>
    <row r="15" spans="1:9" x14ac:dyDescent="0.25">
      <c r="A15" s="6" t="s">
        <v>248</v>
      </c>
    </row>
    <row r="16" spans="1:9" x14ac:dyDescent="0.25">
      <c r="A16" s="6" t="s">
        <v>582</v>
      </c>
    </row>
    <row r="17" spans="1:11" x14ac:dyDescent="0.25">
      <c r="A17" s="6" t="s">
        <v>583</v>
      </c>
    </row>
    <row r="18" spans="1:11" x14ac:dyDescent="0.25">
      <c r="A18" s="6" t="s">
        <v>249</v>
      </c>
    </row>
    <row r="19" spans="1:11" x14ac:dyDescent="0.25">
      <c r="A19" s="6" t="s">
        <v>250</v>
      </c>
    </row>
    <row r="20" spans="1:11" x14ac:dyDescent="0.25">
      <c r="A20" s="6" t="s">
        <v>251</v>
      </c>
    </row>
    <row r="21" spans="1:11" x14ac:dyDescent="0.25">
      <c r="A21" s="6" t="s">
        <v>252</v>
      </c>
    </row>
    <row r="22" spans="1:11" x14ac:dyDescent="0.25">
      <c r="A22" s="5" t="s">
        <v>584</v>
      </c>
    </row>
    <row r="23" spans="1:11" x14ac:dyDescent="0.25">
      <c r="A23" s="7" t="s">
        <v>585</v>
      </c>
    </row>
    <row r="24" spans="1:11" x14ac:dyDescent="0.25">
      <c r="A24" t="s">
        <v>586</v>
      </c>
    </row>
    <row r="25" spans="1:11" x14ac:dyDescent="0.25">
      <c r="A25" t="s">
        <v>587</v>
      </c>
    </row>
    <row r="26" spans="1:11" x14ac:dyDescent="0.25">
      <c r="A26" t="s">
        <v>588</v>
      </c>
    </row>
    <row r="28" spans="1:11" x14ac:dyDescent="0.25">
      <c r="C28" t="s">
        <v>15</v>
      </c>
      <c r="D28">
        <v>6</v>
      </c>
      <c r="E28" s="13"/>
      <c r="F28" s="13"/>
      <c r="K28" s="13"/>
    </row>
    <row r="31" spans="1:11" x14ac:dyDescent="0.25">
      <c r="G31">
        <f>G28</f>
        <v>0</v>
      </c>
      <c r="H31">
        <f>H28</f>
        <v>0</v>
      </c>
      <c r="I31">
        <f>SUM(G31:H31)</f>
        <v>0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56"/>
  <sheetViews>
    <sheetView topLeftCell="A79" workbookViewId="0">
      <selection activeCell="A22" sqref="A22:XFD25"/>
    </sheetView>
  </sheetViews>
  <sheetFormatPr defaultRowHeight="15" x14ac:dyDescent="0.25"/>
  <sheetData>
    <row r="2" spans="1:9" x14ac:dyDescent="0.25">
      <c r="A2" t="s">
        <v>890</v>
      </c>
    </row>
    <row r="4" spans="1:9" x14ac:dyDescent="0.25">
      <c r="A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1</v>
      </c>
      <c r="H4" s="4" t="s">
        <v>9</v>
      </c>
      <c r="I4" s="4" t="s">
        <v>3</v>
      </c>
    </row>
    <row r="6" spans="1:9" x14ac:dyDescent="0.25">
      <c r="A6" s="5" t="s">
        <v>278</v>
      </c>
    </row>
    <row r="7" spans="1:9" x14ac:dyDescent="0.25">
      <c r="A7" s="6" t="s">
        <v>279</v>
      </c>
    </row>
    <row r="8" spans="1:9" x14ac:dyDescent="0.25">
      <c r="A8" s="6" t="s">
        <v>10</v>
      </c>
    </row>
    <row r="10" spans="1:9" x14ac:dyDescent="0.25">
      <c r="A10" s="6" t="s">
        <v>280</v>
      </c>
    </row>
    <row r="11" spans="1:9" x14ac:dyDescent="0.25">
      <c r="A11" s="6" t="s">
        <v>281</v>
      </c>
    </row>
    <row r="12" spans="1:9" x14ac:dyDescent="0.25">
      <c r="A12" s="6" t="s">
        <v>282</v>
      </c>
    </row>
    <row r="13" spans="1:9" x14ac:dyDescent="0.25">
      <c r="A13" s="6" t="s">
        <v>283</v>
      </c>
    </row>
    <row r="14" spans="1:9" x14ac:dyDescent="0.25">
      <c r="A14" s="6" t="s">
        <v>284</v>
      </c>
    </row>
    <row r="15" spans="1:9" x14ac:dyDescent="0.25">
      <c r="A15" s="6" t="s">
        <v>285</v>
      </c>
    </row>
    <row r="16" spans="1:9" x14ac:dyDescent="0.25">
      <c r="A16" s="6" t="s">
        <v>286</v>
      </c>
    </row>
    <row r="17" spans="1:8" x14ac:dyDescent="0.25">
      <c r="A17" s="6" t="s">
        <v>287</v>
      </c>
    </row>
    <row r="18" spans="1:8" x14ac:dyDescent="0.25">
      <c r="A18" s="6" t="s">
        <v>288</v>
      </c>
    </row>
    <row r="19" spans="1:8" x14ac:dyDescent="0.25">
      <c r="A19" s="6" t="s">
        <v>289</v>
      </c>
    </row>
    <row r="20" spans="1:8" x14ac:dyDescent="0.25">
      <c r="A20" s="5" t="s">
        <v>591</v>
      </c>
    </row>
    <row r="21" spans="1:8" x14ac:dyDescent="0.25">
      <c r="A21" t="s">
        <v>592</v>
      </c>
    </row>
    <row r="23" spans="1:8" x14ac:dyDescent="0.25">
      <c r="C23" t="s">
        <v>148</v>
      </c>
      <c r="D23">
        <v>6</v>
      </c>
      <c r="G23">
        <f>D23*E23</f>
        <v>0</v>
      </c>
      <c r="H23">
        <f>D23*F23</f>
        <v>0</v>
      </c>
    </row>
    <row r="25" spans="1:8" x14ac:dyDescent="0.25">
      <c r="A25" s="5" t="s">
        <v>290</v>
      </c>
    </row>
    <row r="26" spans="1:8" x14ac:dyDescent="0.25">
      <c r="A26" s="6" t="s">
        <v>291</v>
      </c>
    </row>
    <row r="27" spans="1:8" x14ac:dyDescent="0.25">
      <c r="A27" s="6" t="s">
        <v>10</v>
      </c>
    </row>
    <row r="29" spans="1:8" x14ac:dyDescent="0.25">
      <c r="A29" s="6" t="s">
        <v>280</v>
      </c>
    </row>
    <row r="30" spans="1:8" x14ac:dyDescent="0.25">
      <c r="A30" s="6" t="s">
        <v>281</v>
      </c>
    </row>
    <row r="31" spans="1:8" x14ac:dyDescent="0.25">
      <c r="A31" s="6" t="s">
        <v>282</v>
      </c>
    </row>
    <row r="32" spans="1:8" x14ac:dyDescent="0.25">
      <c r="A32" s="6" t="s">
        <v>283</v>
      </c>
    </row>
    <row r="33" spans="1:8" x14ac:dyDescent="0.25">
      <c r="A33" s="6" t="s">
        <v>284</v>
      </c>
    </row>
    <row r="34" spans="1:8" x14ac:dyDescent="0.25">
      <c r="A34" s="6" t="s">
        <v>285</v>
      </c>
    </row>
    <row r="35" spans="1:8" x14ac:dyDescent="0.25">
      <c r="A35" s="6" t="s">
        <v>286</v>
      </c>
    </row>
    <row r="36" spans="1:8" x14ac:dyDescent="0.25">
      <c r="A36" s="6" t="s">
        <v>287</v>
      </c>
    </row>
    <row r="37" spans="1:8" x14ac:dyDescent="0.25">
      <c r="A37" s="6" t="s">
        <v>288</v>
      </c>
    </row>
    <row r="38" spans="1:8" x14ac:dyDescent="0.25">
      <c r="A38" s="6" t="s">
        <v>292</v>
      </c>
    </row>
    <row r="39" spans="1:8" x14ac:dyDescent="0.25">
      <c r="A39" s="5" t="s">
        <v>591</v>
      </c>
    </row>
    <row r="40" spans="1:8" x14ac:dyDescent="0.25">
      <c r="A40" t="s">
        <v>593</v>
      </c>
    </row>
    <row r="42" spans="1:8" x14ac:dyDescent="0.25">
      <c r="C42" t="s">
        <v>148</v>
      </c>
      <c r="D42">
        <v>6</v>
      </c>
      <c r="G42">
        <f>D42*E42</f>
        <v>0</v>
      </c>
      <c r="H42">
        <f>D42*F42</f>
        <v>0</v>
      </c>
    </row>
    <row r="47" spans="1:8" x14ac:dyDescent="0.25">
      <c r="A47" s="5" t="s">
        <v>293</v>
      </c>
    </row>
    <row r="48" spans="1:8" x14ac:dyDescent="0.25">
      <c r="A48" s="6" t="s">
        <v>294</v>
      </c>
    </row>
    <row r="49" spans="1:8" x14ac:dyDescent="0.25">
      <c r="A49" s="6" t="s">
        <v>10</v>
      </c>
    </row>
    <row r="51" spans="1:8" x14ac:dyDescent="0.25">
      <c r="A51" s="6" t="s">
        <v>280</v>
      </c>
    </row>
    <row r="52" spans="1:8" x14ac:dyDescent="0.25">
      <c r="A52" s="6" t="s">
        <v>281</v>
      </c>
    </row>
    <row r="53" spans="1:8" x14ac:dyDescent="0.25">
      <c r="A53" s="6" t="s">
        <v>282</v>
      </c>
    </row>
    <row r="54" spans="1:8" x14ac:dyDescent="0.25">
      <c r="A54" s="6" t="s">
        <v>283</v>
      </c>
    </row>
    <row r="55" spans="1:8" x14ac:dyDescent="0.25">
      <c r="A55" s="6" t="s">
        <v>284</v>
      </c>
    </row>
    <row r="56" spans="1:8" x14ac:dyDescent="0.25">
      <c r="A56" s="6" t="s">
        <v>285</v>
      </c>
    </row>
    <row r="57" spans="1:8" x14ac:dyDescent="0.25">
      <c r="A57" s="6" t="s">
        <v>286</v>
      </c>
    </row>
    <row r="58" spans="1:8" x14ac:dyDescent="0.25">
      <c r="A58" s="6" t="s">
        <v>295</v>
      </c>
    </row>
    <row r="59" spans="1:8" x14ac:dyDescent="0.25">
      <c r="A59" s="6" t="s">
        <v>296</v>
      </c>
    </row>
    <row r="60" spans="1:8" x14ac:dyDescent="0.25">
      <c r="A60" s="6" t="s">
        <v>289</v>
      </c>
    </row>
    <row r="61" spans="1:8" x14ac:dyDescent="0.25">
      <c r="A61" s="5" t="s">
        <v>297</v>
      </c>
    </row>
    <row r="64" spans="1:8" x14ac:dyDescent="0.25">
      <c r="C64" t="s">
        <v>15</v>
      </c>
      <c r="D64">
        <v>3</v>
      </c>
      <c r="G64">
        <f>D64*E64</f>
        <v>0</v>
      </c>
      <c r="H64">
        <f>D64*F64</f>
        <v>0</v>
      </c>
    </row>
    <row r="66" spans="1:1" x14ac:dyDescent="0.25">
      <c r="A66" s="5" t="s">
        <v>298</v>
      </c>
    </row>
    <row r="67" spans="1:1" x14ac:dyDescent="0.25">
      <c r="A67" s="6" t="s">
        <v>299</v>
      </c>
    </row>
    <row r="68" spans="1:1" x14ac:dyDescent="0.25">
      <c r="A68" s="6" t="s">
        <v>10</v>
      </c>
    </row>
    <row r="70" spans="1:1" x14ac:dyDescent="0.25">
      <c r="A70" s="6" t="s">
        <v>280</v>
      </c>
    </row>
    <row r="71" spans="1:1" x14ac:dyDescent="0.25">
      <c r="A71" s="6" t="s">
        <v>281</v>
      </c>
    </row>
    <row r="72" spans="1:1" x14ac:dyDescent="0.25">
      <c r="A72" s="6" t="s">
        <v>282</v>
      </c>
    </row>
    <row r="73" spans="1:1" x14ac:dyDescent="0.25">
      <c r="A73" s="6" t="s">
        <v>283</v>
      </c>
    </row>
    <row r="74" spans="1:1" x14ac:dyDescent="0.25">
      <c r="A74" s="6" t="s">
        <v>284</v>
      </c>
    </row>
    <row r="75" spans="1:1" x14ac:dyDescent="0.25">
      <c r="A75" s="6" t="s">
        <v>285</v>
      </c>
    </row>
    <row r="76" spans="1:1" x14ac:dyDescent="0.25">
      <c r="A76" s="6" t="s">
        <v>286</v>
      </c>
    </row>
    <row r="77" spans="1:1" x14ac:dyDescent="0.25">
      <c r="A77" s="6" t="s">
        <v>295</v>
      </c>
    </row>
    <row r="78" spans="1:1" x14ac:dyDescent="0.25">
      <c r="A78" s="6" t="s">
        <v>300</v>
      </c>
    </row>
    <row r="79" spans="1:1" x14ac:dyDescent="0.25">
      <c r="A79" s="6" t="s">
        <v>289</v>
      </c>
    </row>
    <row r="80" spans="1:1" x14ac:dyDescent="0.25">
      <c r="A80" s="5" t="s">
        <v>301</v>
      </c>
    </row>
    <row r="83" spans="1:8" x14ac:dyDescent="0.25">
      <c r="C83" t="s">
        <v>15</v>
      </c>
      <c r="D83">
        <v>2</v>
      </c>
      <c r="G83">
        <f>D83*E83</f>
        <v>0</v>
      </c>
      <c r="H83">
        <f>D83*F83</f>
        <v>0</v>
      </c>
    </row>
    <row r="89" spans="1:8" x14ac:dyDescent="0.25">
      <c r="A89" s="5" t="s">
        <v>302</v>
      </c>
    </row>
    <row r="90" spans="1:8" x14ac:dyDescent="0.25">
      <c r="A90" s="6" t="s">
        <v>303</v>
      </c>
    </row>
    <row r="91" spans="1:8" x14ac:dyDescent="0.25">
      <c r="A91" s="6" t="s">
        <v>10</v>
      </c>
    </row>
    <row r="93" spans="1:8" x14ac:dyDescent="0.25">
      <c r="A93" s="6" t="s">
        <v>280</v>
      </c>
    </row>
    <row r="94" spans="1:8" x14ac:dyDescent="0.25">
      <c r="A94" s="6" t="s">
        <v>281</v>
      </c>
    </row>
    <row r="95" spans="1:8" x14ac:dyDescent="0.25">
      <c r="A95" s="6" t="s">
        <v>282</v>
      </c>
    </row>
    <row r="96" spans="1:8" x14ac:dyDescent="0.25">
      <c r="A96" s="6" t="s">
        <v>283</v>
      </c>
    </row>
    <row r="97" spans="1:8" x14ac:dyDescent="0.25">
      <c r="A97" s="6" t="s">
        <v>284</v>
      </c>
    </row>
    <row r="98" spans="1:8" x14ac:dyDescent="0.25">
      <c r="A98" s="6" t="s">
        <v>285</v>
      </c>
    </row>
    <row r="99" spans="1:8" x14ac:dyDescent="0.25">
      <c r="A99" s="6" t="s">
        <v>286</v>
      </c>
    </row>
    <row r="100" spans="1:8" x14ac:dyDescent="0.25">
      <c r="A100" s="6" t="s">
        <v>295</v>
      </c>
    </row>
    <row r="101" spans="1:8" x14ac:dyDescent="0.25">
      <c r="A101" s="6" t="s">
        <v>300</v>
      </c>
    </row>
    <row r="102" spans="1:8" x14ac:dyDescent="0.25">
      <c r="A102" s="6" t="s">
        <v>289</v>
      </c>
    </row>
    <row r="103" spans="1:8" x14ac:dyDescent="0.25">
      <c r="A103" s="5" t="s">
        <v>304</v>
      </c>
    </row>
    <row r="106" spans="1:8" x14ac:dyDescent="0.25">
      <c r="C106" t="s">
        <v>15</v>
      </c>
      <c r="D106">
        <v>3</v>
      </c>
      <c r="G106">
        <f>D106*E106</f>
        <v>0</v>
      </c>
      <c r="H106">
        <f>D106*F106</f>
        <v>0</v>
      </c>
    </row>
    <row r="108" spans="1:8" x14ac:dyDescent="0.25">
      <c r="A108" s="5" t="s">
        <v>305</v>
      </c>
    </row>
    <row r="109" spans="1:8" x14ac:dyDescent="0.25">
      <c r="A109" s="6" t="s">
        <v>306</v>
      </c>
    </row>
    <row r="110" spans="1:8" x14ac:dyDescent="0.25">
      <c r="A110" s="6" t="s">
        <v>10</v>
      </c>
    </row>
    <row r="112" spans="1:8" x14ac:dyDescent="0.25">
      <c r="A112" s="6" t="s">
        <v>280</v>
      </c>
    </row>
    <row r="113" spans="1:8" x14ac:dyDescent="0.25">
      <c r="A113" s="6" t="s">
        <v>281</v>
      </c>
    </row>
    <row r="114" spans="1:8" x14ac:dyDescent="0.25">
      <c r="A114" s="6" t="s">
        <v>282</v>
      </c>
    </row>
    <row r="115" spans="1:8" x14ac:dyDescent="0.25">
      <c r="A115" s="6" t="s">
        <v>283</v>
      </c>
    </row>
    <row r="116" spans="1:8" x14ac:dyDescent="0.25">
      <c r="A116" s="6" t="s">
        <v>284</v>
      </c>
    </row>
    <row r="117" spans="1:8" x14ac:dyDescent="0.25">
      <c r="A117" s="6" t="s">
        <v>285</v>
      </c>
    </row>
    <row r="118" spans="1:8" x14ac:dyDescent="0.25">
      <c r="A118" s="6" t="s">
        <v>286</v>
      </c>
    </row>
    <row r="119" spans="1:8" x14ac:dyDescent="0.25">
      <c r="A119" s="6" t="s">
        <v>295</v>
      </c>
    </row>
    <row r="120" spans="1:8" x14ac:dyDescent="0.25">
      <c r="A120" s="6" t="s">
        <v>300</v>
      </c>
    </row>
    <row r="121" spans="1:8" x14ac:dyDescent="0.25">
      <c r="A121" s="6" t="s">
        <v>292</v>
      </c>
    </row>
    <row r="122" spans="1:8" x14ac:dyDescent="0.25">
      <c r="A122" s="5" t="s">
        <v>307</v>
      </c>
    </row>
    <row r="125" spans="1:8" x14ac:dyDescent="0.25">
      <c r="C125" t="s">
        <v>15</v>
      </c>
      <c r="D125">
        <v>1</v>
      </c>
      <c r="G125">
        <f>D125*E125</f>
        <v>0</v>
      </c>
      <c r="H125">
        <f>D125*F125</f>
        <v>0</v>
      </c>
    </row>
    <row r="131" spans="1:1" x14ac:dyDescent="0.25">
      <c r="A131" s="5" t="s">
        <v>308</v>
      </c>
    </row>
    <row r="132" spans="1:1" x14ac:dyDescent="0.25">
      <c r="A132" s="6" t="s">
        <v>309</v>
      </c>
    </row>
    <row r="133" spans="1:1" x14ac:dyDescent="0.25">
      <c r="A133" s="6" t="s">
        <v>10</v>
      </c>
    </row>
    <row r="135" spans="1:1" x14ac:dyDescent="0.25">
      <c r="A135" s="6" t="s">
        <v>280</v>
      </c>
    </row>
    <row r="136" spans="1:1" x14ac:dyDescent="0.25">
      <c r="A136" s="6" t="s">
        <v>281</v>
      </c>
    </row>
    <row r="137" spans="1:1" x14ac:dyDescent="0.25">
      <c r="A137" s="6" t="s">
        <v>282</v>
      </c>
    </row>
    <row r="138" spans="1:1" x14ac:dyDescent="0.25">
      <c r="A138" s="6" t="s">
        <v>283</v>
      </c>
    </row>
    <row r="139" spans="1:1" x14ac:dyDescent="0.25">
      <c r="A139" s="6" t="s">
        <v>284</v>
      </c>
    </row>
    <row r="140" spans="1:1" x14ac:dyDescent="0.25">
      <c r="A140" s="6" t="s">
        <v>285</v>
      </c>
    </row>
    <row r="141" spans="1:1" x14ac:dyDescent="0.25">
      <c r="A141" s="6" t="s">
        <v>286</v>
      </c>
    </row>
    <row r="142" spans="1:1" x14ac:dyDescent="0.25">
      <c r="A142" s="6" t="s">
        <v>295</v>
      </c>
    </row>
    <row r="143" spans="1:1" x14ac:dyDescent="0.25">
      <c r="A143" s="6" t="s">
        <v>310</v>
      </c>
    </row>
    <row r="144" spans="1:1" x14ac:dyDescent="0.25">
      <c r="A144" s="6" t="s">
        <v>289</v>
      </c>
    </row>
    <row r="145" spans="1:8" x14ac:dyDescent="0.25">
      <c r="A145" s="5" t="s">
        <v>311</v>
      </c>
    </row>
    <row r="148" spans="1:8" x14ac:dyDescent="0.25">
      <c r="C148" t="s">
        <v>15</v>
      </c>
      <c r="D148">
        <v>2</v>
      </c>
      <c r="G148">
        <f>D148*E148</f>
        <v>0</v>
      </c>
      <c r="H148">
        <f>D148*F148</f>
        <v>0</v>
      </c>
    </row>
    <row r="150" spans="1:8" x14ac:dyDescent="0.25">
      <c r="A150" s="5" t="s">
        <v>312</v>
      </c>
    </row>
    <row r="151" spans="1:8" x14ac:dyDescent="0.25">
      <c r="A151" s="6" t="s">
        <v>313</v>
      </c>
    </row>
    <row r="152" spans="1:8" x14ac:dyDescent="0.25">
      <c r="A152" s="6" t="s">
        <v>10</v>
      </c>
    </row>
    <row r="154" spans="1:8" x14ac:dyDescent="0.25">
      <c r="A154" s="6" t="s">
        <v>280</v>
      </c>
    </row>
    <row r="155" spans="1:8" x14ac:dyDescent="0.25">
      <c r="A155" s="6" t="s">
        <v>281</v>
      </c>
    </row>
    <row r="156" spans="1:8" x14ac:dyDescent="0.25">
      <c r="A156" s="6" t="s">
        <v>282</v>
      </c>
    </row>
    <row r="157" spans="1:8" x14ac:dyDescent="0.25">
      <c r="A157" s="6" t="s">
        <v>283</v>
      </c>
    </row>
    <row r="158" spans="1:8" x14ac:dyDescent="0.25">
      <c r="A158" s="6" t="s">
        <v>284</v>
      </c>
    </row>
    <row r="159" spans="1:8" x14ac:dyDescent="0.25">
      <c r="A159" s="6" t="s">
        <v>285</v>
      </c>
    </row>
    <row r="160" spans="1:8" x14ac:dyDescent="0.25">
      <c r="A160" s="6" t="s">
        <v>286</v>
      </c>
    </row>
    <row r="161" spans="1:8" x14ac:dyDescent="0.25">
      <c r="A161" s="6" t="s">
        <v>295</v>
      </c>
    </row>
    <row r="162" spans="1:8" x14ac:dyDescent="0.25">
      <c r="A162" s="6" t="s">
        <v>310</v>
      </c>
    </row>
    <row r="163" spans="1:8" x14ac:dyDescent="0.25">
      <c r="A163" s="6" t="s">
        <v>292</v>
      </c>
    </row>
    <row r="164" spans="1:8" x14ac:dyDescent="0.25">
      <c r="A164" s="5" t="s">
        <v>594</v>
      </c>
    </row>
    <row r="165" spans="1:8" x14ac:dyDescent="0.25">
      <c r="A165" t="s">
        <v>595</v>
      </c>
    </row>
    <row r="167" spans="1:8" x14ac:dyDescent="0.25">
      <c r="C167" t="s">
        <v>15</v>
      </c>
      <c r="D167">
        <v>1</v>
      </c>
      <c r="G167">
        <f>D167*E167</f>
        <v>0</v>
      </c>
      <c r="H167">
        <f>D167*F167</f>
        <v>0</v>
      </c>
    </row>
    <row r="173" spans="1:8" x14ac:dyDescent="0.25">
      <c r="A173" s="5" t="s">
        <v>314</v>
      </c>
    </row>
    <row r="174" spans="1:8" x14ac:dyDescent="0.25">
      <c r="A174" s="6" t="s">
        <v>315</v>
      </c>
    </row>
    <row r="175" spans="1:8" x14ac:dyDescent="0.25">
      <c r="A175" s="6" t="s">
        <v>10</v>
      </c>
    </row>
    <row r="177" spans="1:8" x14ac:dyDescent="0.25">
      <c r="A177" s="6" t="s">
        <v>280</v>
      </c>
    </row>
    <row r="178" spans="1:8" x14ac:dyDescent="0.25">
      <c r="A178" s="6" t="s">
        <v>281</v>
      </c>
    </row>
    <row r="179" spans="1:8" x14ac:dyDescent="0.25">
      <c r="A179" s="6" t="s">
        <v>282</v>
      </c>
    </row>
    <row r="180" spans="1:8" x14ac:dyDescent="0.25">
      <c r="A180" s="6" t="s">
        <v>283</v>
      </c>
    </row>
    <row r="181" spans="1:8" x14ac:dyDescent="0.25">
      <c r="A181" s="6" t="s">
        <v>284</v>
      </c>
    </row>
    <row r="182" spans="1:8" x14ac:dyDescent="0.25">
      <c r="A182" s="6" t="s">
        <v>285</v>
      </c>
    </row>
    <row r="183" spans="1:8" x14ac:dyDescent="0.25">
      <c r="A183" s="6" t="s">
        <v>316</v>
      </c>
    </row>
    <row r="184" spans="1:8" x14ac:dyDescent="0.25">
      <c r="A184" s="6" t="s">
        <v>317</v>
      </c>
    </row>
    <row r="185" spans="1:8" x14ac:dyDescent="0.25">
      <c r="A185" s="5" t="s">
        <v>318</v>
      </c>
    </row>
    <row r="188" spans="1:8" x14ac:dyDescent="0.25">
      <c r="C188" t="s">
        <v>148</v>
      </c>
      <c r="D188">
        <v>12</v>
      </c>
      <c r="G188">
        <f>D188*E188</f>
        <v>0</v>
      </c>
      <c r="H188">
        <f>D188*F188</f>
        <v>0</v>
      </c>
    </row>
    <row r="190" spans="1:8" x14ac:dyDescent="0.25">
      <c r="A190" s="5" t="s">
        <v>319</v>
      </c>
    </row>
    <row r="191" spans="1:8" x14ac:dyDescent="0.25">
      <c r="A191" s="6" t="s">
        <v>320</v>
      </c>
    </row>
    <row r="192" spans="1:8" x14ac:dyDescent="0.25">
      <c r="A192" s="6" t="s">
        <v>10</v>
      </c>
    </row>
    <row r="194" spans="1:8" x14ac:dyDescent="0.25">
      <c r="A194" s="6" t="s">
        <v>280</v>
      </c>
    </row>
    <row r="195" spans="1:8" x14ac:dyDescent="0.25">
      <c r="A195" s="6" t="s">
        <v>281</v>
      </c>
    </row>
    <row r="196" spans="1:8" x14ac:dyDescent="0.25">
      <c r="A196" s="6" t="s">
        <v>321</v>
      </c>
    </row>
    <row r="197" spans="1:8" x14ac:dyDescent="0.25">
      <c r="A197" s="6" t="s">
        <v>322</v>
      </c>
    </row>
    <row r="198" spans="1:8" x14ac:dyDescent="0.25">
      <c r="A198" s="6" t="s">
        <v>323</v>
      </c>
    </row>
    <row r="199" spans="1:8" x14ac:dyDescent="0.25">
      <c r="A199" s="6" t="s">
        <v>324</v>
      </c>
    </row>
    <row r="200" spans="1:8" x14ac:dyDescent="0.25">
      <c r="A200" s="6" t="s">
        <v>325</v>
      </c>
    </row>
    <row r="201" spans="1:8" x14ac:dyDescent="0.25">
      <c r="A201" s="6" t="s">
        <v>326</v>
      </c>
    </row>
    <row r="202" spans="1:8" x14ac:dyDescent="0.25">
      <c r="A202" s="5" t="s">
        <v>327</v>
      </c>
    </row>
    <row r="205" spans="1:8" x14ac:dyDescent="0.25">
      <c r="C205" t="s">
        <v>148</v>
      </c>
      <c r="D205">
        <v>4</v>
      </c>
      <c r="G205">
        <f>D205*E205</f>
        <v>0</v>
      </c>
      <c r="H205">
        <f>D205*F205</f>
        <v>0</v>
      </c>
    </row>
    <row r="215" spans="1:1" x14ac:dyDescent="0.25">
      <c r="A215" s="5" t="s">
        <v>328</v>
      </c>
    </row>
    <row r="216" spans="1:1" x14ac:dyDescent="0.25">
      <c r="A216" s="6" t="s">
        <v>329</v>
      </c>
    </row>
    <row r="217" spans="1:1" x14ac:dyDescent="0.25">
      <c r="A217" s="6" t="s">
        <v>10</v>
      </c>
    </row>
    <row r="219" spans="1:1" x14ac:dyDescent="0.25">
      <c r="A219" s="6" t="s">
        <v>280</v>
      </c>
    </row>
    <row r="220" spans="1:1" x14ac:dyDescent="0.25">
      <c r="A220" s="6" t="s">
        <v>281</v>
      </c>
    </row>
    <row r="221" spans="1:1" x14ac:dyDescent="0.25">
      <c r="A221" s="6" t="s">
        <v>321</v>
      </c>
    </row>
    <row r="222" spans="1:1" x14ac:dyDescent="0.25">
      <c r="A222" s="6" t="s">
        <v>322</v>
      </c>
    </row>
    <row r="223" spans="1:1" x14ac:dyDescent="0.25">
      <c r="A223" s="6" t="s">
        <v>323</v>
      </c>
    </row>
    <row r="224" spans="1:1" x14ac:dyDescent="0.25">
      <c r="A224" s="6" t="s">
        <v>324</v>
      </c>
    </row>
    <row r="225" spans="1:8" x14ac:dyDescent="0.25">
      <c r="A225" s="6" t="s">
        <v>325</v>
      </c>
    </row>
    <row r="226" spans="1:8" x14ac:dyDescent="0.25">
      <c r="A226" s="6" t="s">
        <v>330</v>
      </c>
    </row>
    <row r="227" spans="1:8" x14ac:dyDescent="0.25">
      <c r="A227" s="5" t="s">
        <v>331</v>
      </c>
    </row>
    <row r="230" spans="1:8" x14ac:dyDescent="0.25">
      <c r="C230" t="s">
        <v>148</v>
      </c>
      <c r="D230">
        <v>6</v>
      </c>
      <c r="G230">
        <f>D230*E230</f>
        <v>0</v>
      </c>
      <c r="H230">
        <f>D230*F230</f>
        <v>0</v>
      </c>
    </row>
    <row r="232" spans="1:8" x14ac:dyDescent="0.25">
      <c r="A232" s="5" t="s">
        <v>332</v>
      </c>
    </row>
    <row r="233" spans="1:8" x14ac:dyDescent="0.25">
      <c r="A233" s="6" t="s">
        <v>333</v>
      </c>
    </row>
    <row r="234" spans="1:8" x14ac:dyDescent="0.25">
      <c r="A234" s="6" t="s">
        <v>10</v>
      </c>
    </row>
    <row r="236" spans="1:8" x14ac:dyDescent="0.25">
      <c r="A236" s="6" t="s">
        <v>280</v>
      </c>
    </row>
    <row r="237" spans="1:8" x14ac:dyDescent="0.25">
      <c r="A237" s="6" t="s">
        <v>281</v>
      </c>
    </row>
    <row r="238" spans="1:8" x14ac:dyDescent="0.25">
      <c r="A238" s="6" t="s">
        <v>321</v>
      </c>
    </row>
    <row r="239" spans="1:8" x14ac:dyDescent="0.25">
      <c r="A239" s="6" t="s">
        <v>322</v>
      </c>
    </row>
    <row r="240" spans="1:8" x14ac:dyDescent="0.25">
      <c r="A240" s="6" t="s">
        <v>323</v>
      </c>
    </row>
    <row r="241" spans="1:8" x14ac:dyDescent="0.25">
      <c r="A241" s="6" t="s">
        <v>324</v>
      </c>
    </row>
    <row r="242" spans="1:8" x14ac:dyDescent="0.25">
      <c r="A242" s="6" t="s">
        <v>325</v>
      </c>
    </row>
    <row r="243" spans="1:8" x14ac:dyDescent="0.25">
      <c r="A243" s="6" t="s">
        <v>334</v>
      </c>
    </row>
    <row r="244" spans="1:8" x14ac:dyDescent="0.25">
      <c r="A244" s="5" t="s">
        <v>335</v>
      </c>
    </row>
    <row r="247" spans="1:8" x14ac:dyDescent="0.25">
      <c r="C247" t="s">
        <v>148</v>
      </c>
      <c r="D247">
        <v>4</v>
      </c>
      <c r="G247">
        <f>D247*E247</f>
        <v>0</v>
      </c>
      <c r="H247">
        <f>D247*F247</f>
        <v>0</v>
      </c>
    </row>
    <row r="257" spans="1:8" x14ac:dyDescent="0.25">
      <c r="A257" s="5" t="s">
        <v>336</v>
      </c>
    </row>
    <row r="258" spans="1:8" x14ac:dyDescent="0.25">
      <c r="A258" s="6" t="s">
        <v>337</v>
      </c>
    </row>
    <row r="259" spans="1:8" x14ac:dyDescent="0.25">
      <c r="A259" s="6" t="s">
        <v>10</v>
      </c>
    </row>
    <row r="261" spans="1:8" x14ac:dyDescent="0.25">
      <c r="A261" s="6" t="s">
        <v>280</v>
      </c>
    </row>
    <row r="262" spans="1:8" x14ac:dyDescent="0.25">
      <c r="A262" s="6" t="s">
        <v>281</v>
      </c>
    </row>
    <row r="263" spans="1:8" x14ac:dyDescent="0.25">
      <c r="A263" s="6" t="s">
        <v>321</v>
      </c>
    </row>
    <row r="264" spans="1:8" x14ac:dyDescent="0.25">
      <c r="A264" s="6" t="s">
        <v>338</v>
      </c>
    </row>
    <row r="265" spans="1:8" x14ac:dyDescent="0.25">
      <c r="A265" s="6" t="s">
        <v>323</v>
      </c>
    </row>
    <row r="266" spans="1:8" x14ac:dyDescent="0.25">
      <c r="A266" s="6" t="s">
        <v>339</v>
      </c>
    </row>
    <row r="267" spans="1:8" x14ac:dyDescent="0.25">
      <c r="A267" s="6" t="s">
        <v>340</v>
      </c>
    </row>
    <row r="268" spans="1:8" x14ac:dyDescent="0.25">
      <c r="A268" s="6" t="s">
        <v>334</v>
      </c>
    </row>
    <row r="269" spans="1:8" x14ac:dyDescent="0.25">
      <c r="A269" s="5" t="s">
        <v>341</v>
      </c>
    </row>
    <row r="272" spans="1:8" x14ac:dyDescent="0.25">
      <c r="C272" t="s">
        <v>15</v>
      </c>
      <c r="D272">
        <v>2</v>
      </c>
      <c r="G272">
        <f>D272*E272</f>
        <v>0</v>
      </c>
      <c r="H272">
        <f>D272*F272</f>
        <v>0</v>
      </c>
    </row>
    <row r="274" spans="1:1" x14ac:dyDescent="0.25">
      <c r="A274" s="5" t="s">
        <v>342</v>
      </c>
    </row>
    <row r="275" spans="1:1" x14ac:dyDescent="0.25">
      <c r="A275" s="6" t="s">
        <v>343</v>
      </c>
    </row>
    <row r="276" spans="1:1" x14ac:dyDescent="0.25">
      <c r="A276" s="6" t="s">
        <v>10</v>
      </c>
    </row>
    <row r="278" spans="1:1" x14ac:dyDescent="0.25">
      <c r="A278" s="6" t="s">
        <v>280</v>
      </c>
    </row>
    <row r="279" spans="1:1" x14ac:dyDescent="0.25">
      <c r="A279" s="6" t="s">
        <v>281</v>
      </c>
    </row>
    <row r="280" spans="1:1" x14ac:dyDescent="0.25">
      <c r="A280" s="6" t="s">
        <v>321</v>
      </c>
    </row>
    <row r="281" spans="1:1" x14ac:dyDescent="0.25">
      <c r="A281" s="6" t="s">
        <v>338</v>
      </c>
    </row>
    <row r="282" spans="1:1" x14ac:dyDescent="0.25">
      <c r="A282" s="6" t="s">
        <v>323</v>
      </c>
    </row>
    <row r="283" spans="1:1" x14ac:dyDescent="0.25">
      <c r="A283" s="6" t="s">
        <v>339</v>
      </c>
    </row>
    <row r="284" spans="1:1" x14ac:dyDescent="0.25">
      <c r="A284" s="6" t="s">
        <v>344</v>
      </c>
    </row>
    <row r="285" spans="1:1" x14ac:dyDescent="0.25">
      <c r="A285" s="6" t="s">
        <v>334</v>
      </c>
    </row>
    <row r="286" spans="1:1" x14ac:dyDescent="0.25">
      <c r="A286" s="5" t="s">
        <v>345</v>
      </c>
    </row>
    <row r="289" spans="1:8" x14ac:dyDescent="0.25">
      <c r="C289" t="s">
        <v>15</v>
      </c>
      <c r="D289">
        <v>1</v>
      </c>
      <c r="G289">
        <f>D289*E289</f>
        <v>0</v>
      </c>
      <c r="H289">
        <f>D289*F289</f>
        <v>0</v>
      </c>
    </row>
    <row r="291" spans="1:8" x14ac:dyDescent="0.25">
      <c r="A291" s="14" t="s">
        <v>609</v>
      </c>
    </row>
    <row r="292" spans="1:8" x14ac:dyDescent="0.25">
      <c r="A292" s="6" t="s">
        <v>610</v>
      </c>
    </row>
    <row r="293" spans="1:8" x14ac:dyDescent="0.25">
      <c r="A293" s="6" t="s">
        <v>10</v>
      </c>
    </row>
    <row r="295" spans="1:8" x14ac:dyDescent="0.25">
      <c r="A295" s="6" t="s">
        <v>280</v>
      </c>
    </row>
    <row r="296" spans="1:8" x14ac:dyDescent="0.25">
      <c r="A296" s="6" t="s">
        <v>281</v>
      </c>
    </row>
    <row r="297" spans="1:8" x14ac:dyDescent="0.25">
      <c r="A297" s="6" t="s">
        <v>611</v>
      </c>
    </row>
    <row r="298" spans="1:8" x14ac:dyDescent="0.25">
      <c r="A298" s="6" t="s">
        <v>612</v>
      </c>
    </row>
    <row r="299" spans="1:8" x14ac:dyDescent="0.25">
      <c r="A299" s="6" t="s">
        <v>613</v>
      </c>
    </row>
    <row r="300" spans="1:8" x14ac:dyDescent="0.25">
      <c r="A300" s="6" t="s">
        <v>614</v>
      </c>
    </row>
    <row r="301" spans="1:8" x14ac:dyDescent="0.25">
      <c r="A301" s="6" t="s">
        <v>287</v>
      </c>
    </row>
    <row r="302" spans="1:8" x14ac:dyDescent="0.25">
      <c r="A302" s="6" t="s">
        <v>615</v>
      </c>
    </row>
    <row r="303" spans="1:8" x14ac:dyDescent="0.25">
      <c r="A303" s="6" t="s">
        <v>351</v>
      </c>
    </row>
    <row r="304" spans="1:8" x14ac:dyDescent="0.25">
      <c r="A304" s="5" t="s">
        <v>616</v>
      </c>
    </row>
    <row r="307" spans="1:8" x14ac:dyDescent="0.25">
      <c r="C307" t="s">
        <v>148</v>
      </c>
      <c r="D307">
        <v>8</v>
      </c>
      <c r="G307">
        <f>D307*E307</f>
        <v>0</v>
      </c>
      <c r="H307">
        <f>D307*F307</f>
        <v>0</v>
      </c>
    </row>
    <row r="309" spans="1:8" x14ac:dyDescent="0.25">
      <c r="A309" s="5" t="s">
        <v>617</v>
      </c>
    </row>
    <row r="310" spans="1:8" x14ac:dyDescent="0.25">
      <c r="A310" s="6" t="s">
        <v>618</v>
      </c>
    </row>
    <row r="311" spans="1:8" x14ac:dyDescent="0.25">
      <c r="A311" s="6" t="s">
        <v>10</v>
      </c>
    </row>
    <row r="313" spans="1:8" x14ac:dyDescent="0.25">
      <c r="A313" s="6" t="s">
        <v>280</v>
      </c>
    </row>
    <row r="314" spans="1:8" x14ac:dyDescent="0.25">
      <c r="A314" s="6" t="s">
        <v>281</v>
      </c>
    </row>
    <row r="315" spans="1:8" x14ac:dyDescent="0.25">
      <c r="A315" s="6" t="s">
        <v>611</v>
      </c>
    </row>
    <row r="316" spans="1:8" x14ac:dyDescent="0.25">
      <c r="A316" s="6" t="s">
        <v>612</v>
      </c>
    </row>
    <row r="317" spans="1:8" x14ac:dyDescent="0.25">
      <c r="A317" s="6" t="s">
        <v>613</v>
      </c>
    </row>
    <row r="318" spans="1:8" x14ac:dyDescent="0.25">
      <c r="A318" s="6" t="s">
        <v>614</v>
      </c>
    </row>
    <row r="319" spans="1:8" x14ac:dyDescent="0.25">
      <c r="A319" s="6" t="s">
        <v>619</v>
      </c>
    </row>
    <row r="320" spans="1:8" x14ac:dyDescent="0.25">
      <c r="A320" s="6" t="s">
        <v>620</v>
      </c>
    </row>
    <row r="321" spans="1:8" x14ac:dyDescent="0.25">
      <c r="A321" s="6" t="s">
        <v>351</v>
      </c>
    </row>
    <row r="322" spans="1:8" x14ac:dyDescent="0.25">
      <c r="A322" s="5" t="s">
        <v>621</v>
      </c>
    </row>
    <row r="325" spans="1:8" x14ac:dyDescent="0.25">
      <c r="C325" t="s">
        <v>15</v>
      </c>
      <c r="D325">
        <v>3</v>
      </c>
      <c r="G325">
        <f>D325*E325</f>
        <v>0</v>
      </c>
      <c r="H325">
        <f>D325*F325</f>
        <v>0</v>
      </c>
    </row>
    <row r="326" spans="1:8" ht="15.75" customHeight="1" x14ac:dyDescent="0.25"/>
    <row r="327" spans="1:8" x14ac:dyDescent="0.25">
      <c r="A327" s="5" t="s">
        <v>725</v>
      </c>
    </row>
    <row r="328" spans="1:8" x14ac:dyDescent="0.25">
      <c r="A328" s="6" t="s">
        <v>726</v>
      </c>
    </row>
    <row r="329" spans="1:8" x14ac:dyDescent="0.25">
      <c r="A329" s="6" t="s">
        <v>10</v>
      </c>
    </row>
    <row r="331" spans="1:8" x14ac:dyDescent="0.25">
      <c r="A331" s="6" t="s">
        <v>280</v>
      </c>
    </row>
    <row r="332" spans="1:8" x14ac:dyDescent="0.25">
      <c r="A332" s="6" t="s">
        <v>281</v>
      </c>
    </row>
    <row r="333" spans="1:8" x14ac:dyDescent="0.25">
      <c r="A333" s="6" t="s">
        <v>663</v>
      </c>
    </row>
    <row r="334" spans="1:8" x14ac:dyDescent="0.25">
      <c r="A334" s="6" t="s">
        <v>664</v>
      </c>
    </row>
    <row r="335" spans="1:8" x14ac:dyDescent="0.25">
      <c r="A335" s="6" t="s">
        <v>727</v>
      </c>
    </row>
    <row r="336" spans="1:8" x14ac:dyDescent="0.25">
      <c r="A336" s="6" t="s">
        <v>286</v>
      </c>
    </row>
    <row r="337" spans="1:9" x14ac:dyDescent="0.25">
      <c r="A337" s="6" t="s">
        <v>287</v>
      </c>
    </row>
    <row r="338" spans="1:9" x14ac:dyDescent="0.25">
      <c r="A338" s="6" t="s">
        <v>728</v>
      </c>
    </row>
    <row r="339" spans="1:9" x14ac:dyDescent="0.25">
      <c r="A339" s="6" t="s">
        <v>729</v>
      </c>
    </row>
    <row r="340" spans="1:9" x14ac:dyDescent="0.25">
      <c r="A340" s="6" t="s">
        <v>292</v>
      </c>
    </row>
    <row r="341" spans="1:9" x14ac:dyDescent="0.25">
      <c r="A341" s="5" t="s">
        <v>730</v>
      </c>
    </row>
    <row r="344" spans="1:9" x14ac:dyDescent="0.25">
      <c r="C344" t="s">
        <v>148</v>
      </c>
      <c r="D344">
        <v>84</v>
      </c>
      <c r="G344">
        <f>D344*E344</f>
        <v>0</v>
      </c>
      <c r="H344">
        <f>D344*F344</f>
        <v>0</v>
      </c>
      <c r="I344">
        <f>SUM(G344:H344)</f>
        <v>0</v>
      </c>
    </row>
    <row r="346" spans="1:9" x14ac:dyDescent="0.25">
      <c r="A346" s="5" t="s">
        <v>731</v>
      </c>
    </row>
    <row r="347" spans="1:9" x14ac:dyDescent="0.25">
      <c r="A347" s="6" t="s">
        <v>732</v>
      </c>
    </row>
    <row r="348" spans="1:9" x14ac:dyDescent="0.25">
      <c r="A348" s="6" t="s">
        <v>10</v>
      </c>
    </row>
    <row r="350" spans="1:9" x14ac:dyDescent="0.25">
      <c r="A350" s="6" t="s">
        <v>280</v>
      </c>
    </row>
    <row r="351" spans="1:9" x14ac:dyDescent="0.25">
      <c r="A351" s="6" t="s">
        <v>281</v>
      </c>
    </row>
    <row r="352" spans="1:9" x14ac:dyDescent="0.25">
      <c r="A352" s="6" t="s">
        <v>663</v>
      </c>
    </row>
    <row r="353" spans="1:9" x14ac:dyDescent="0.25">
      <c r="A353" s="6" t="s">
        <v>664</v>
      </c>
    </row>
    <row r="354" spans="1:9" x14ac:dyDescent="0.25">
      <c r="A354" s="6" t="s">
        <v>727</v>
      </c>
    </row>
    <row r="355" spans="1:9" x14ac:dyDescent="0.25">
      <c r="A355" s="6" t="s">
        <v>286</v>
      </c>
    </row>
    <row r="356" spans="1:9" x14ac:dyDescent="0.25">
      <c r="A356" s="6" t="s">
        <v>287</v>
      </c>
    </row>
    <row r="357" spans="1:9" x14ac:dyDescent="0.25">
      <c r="A357" s="6" t="s">
        <v>728</v>
      </c>
    </row>
    <row r="358" spans="1:9" x14ac:dyDescent="0.25">
      <c r="A358" s="6" t="s">
        <v>729</v>
      </c>
    </row>
    <row r="359" spans="1:9" x14ac:dyDescent="0.25">
      <c r="A359" s="6" t="s">
        <v>351</v>
      </c>
    </row>
    <row r="360" spans="1:9" x14ac:dyDescent="0.25">
      <c r="A360" s="5" t="s">
        <v>733</v>
      </c>
    </row>
    <row r="363" spans="1:9" x14ac:dyDescent="0.25">
      <c r="C363" t="s">
        <v>148</v>
      </c>
      <c r="D363">
        <v>44</v>
      </c>
      <c r="G363">
        <f>D363*E363</f>
        <v>0</v>
      </c>
      <c r="H363">
        <f>D363*F363</f>
        <v>0</v>
      </c>
      <c r="I363">
        <f>SUM(G363:H363)</f>
        <v>0</v>
      </c>
    </row>
    <row r="365" spans="1:9" x14ac:dyDescent="0.25">
      <c r="A365" s="5" t="s">
        <v>734</v>
      </c>
    </row>
    <row r="366" spans="1:9" x14ac:dyDescent="0.25">
      <c r="A366" s="6" t="s">
        <v>735</v>
      </c>
    </row>
    <row r="367" spans="1:9" x14ac:dyDescent="0.25">
      <c r="A367" s="6" t="s">
        <v>10</v>
      </c>
    </row>
    <row r="369" spans="1:9" x14ac:dyDescent="0.25">
      <c r="A369" s="6" t="s">
        <v>280</v>
      </c>
    </row>
    <row r="370" spans="1:9" x14ac:dyDescent="0.25">
      <c r="A370" s="6" t="s">
        <v>281</v>
      </c>
    </row>
    <row r="371" spans="1:9" x14ac:dyDescent="0.25">
      <c r="A371" s="6" t="s">
        <v>663</v>
      </c>
    </row>
    <row r="372" spans="1:9" x14ac:dyDescent="0.25">
      <c r="A372" s="6" t="s">
        <v>664</v>
      </c>
    </row>
    <row r="373" spans="1:9" x14ac:dyDescent="0.25">
      <c r="A373" s="6" t="s">
        <v>727</v>
      </c>
    </row>
    <row r="374" spans="1:9" x14ac:dyDescent="0.25">
      <c r="A374" s="6" t="s">
        <v>286</v>
      </c>
    </row>
    <row r="375" spans="1:9" x14ac:dyDescent="0.25">
      <c r="A375" s="6" t="s">
        <v>287</v>
      </c>
    </row>
    <row r="376" spans="1:9" x14ac:dyDescent="0.25">
      <c r="A376" s="6" t="s">
        <v>728</v>
      </c>
    </row>
    <row r="377" spans="1:9" x14ac:dyDescent="0.25">
      <c r="A377" s="6" t="s">
        <v>729</v>
      </c>
    </row>
    <row r="378" spans="1:9" x14ac:dyDescent="0.25">
      <c r="A378" s="6" t="s">
        <v>675</v>
      </c>
    </row>
    <row r="379" spans="1:9" x14ac:dyDescent="0.25">
      <c r="A379" s="5" t="s">
        <v>736</v>
      </c>
    </row>
    <row r="382" spans="1:9" x14ac:dyDescent="0.25">
      <c r="C382" t="s">
        <v>148</v>
      </c>
      <c r="D382">
        <v>88</v>
      </c>
      <c r="G382">
        <f>D382*E382</f>
        <v>0</v>
      </c>
      <c r="H382">
        <f>D382*F382</f>
        <v>0</v>
      </c>
      <c r="I382">
        <f>SUM(G382:H382)</f>
        <v>0</v>
      </c>
    </row>
    <row r="384" spans="1:9" x14ac:dyDescent="0.25">
      <c r="A384" s="5" t="s">
        <v>737</v>
      </c>
    </row>
    <row r="385" spans="1:1" x14ac:dyDescent="0.25">
      <c r="A385" s="6" t="s">
        <v>738</v>
      </c>
    </row>
    <row r="386" spans="1:1" x14ac:dyDescent="0.25">
      <c r="A386" s="6" t="s">
        <v>10</v>
      </c>
    </row>
    <row r="388" spans="1:1" x14ac:dyDescent="0.25">
      <c r="A388" s="6" t="s">
        <v>280</v>
      </c>
    </row>
    <row r="389" spans="1:1" x14ac:dyDescent="0.25">
      <c r="A389" s="6" t="s">
        <v>281</v>
      </c>
    </row>
    <row r="390" spans="1:1" x14ac:dyDescent="0.25">
      <c r="A390" s="6" t="s">
        <v>663</v>
      </c>
    </row>
    <row r="391" spans="1:1" x14ac:dyDescent="0.25">
      <c r="A391" s="6" t="s">
        <v>664</v>
      </c>
    </row>
    <row r="392" spans="1:1" x14ac:dyDescent="0.25">
      <c r="A392" s="6" t="s">
        <v>727</v>
      </c>
    </row>
    <row r="393" spans="1:1" x14ac:dyDescent="0.25">
      <c r="A393" s="6" t="s">
        <v>286</v>
      </c>
    </row>
    <row r="394" spans="1:1" x14ac:dyDescent="0.25">
      <c r="A394" s="6" t="s">
        <v>287</v>
      </c>
    </row>
    <row r="395" spans="1:1" x14ac:dyDescent="0.25">
      <c r="A395" s="6" t="s">
        <v>295</v>
      </c>
    </row>
    <row r="396" spans="1:1" x14ac:dyDescent="0.25">
      <c r="A396" s="6" t="s">
        <v>296</v>
      </c>
    </row>
    <row r="397" spans="1:1" x14ac:dyDescent="0.25">
      <c r="A397" s="6" t="s">
        <v>292</v>
      </c>
    </row>
    <row r="398" spans="1:1" x14ac:dyDescent="0.25">
      <c r="A398" s="5" t="s">
        <v>739</v>
      </c>
    </row>
    <row r="401" spans="1:9" x14ac:dyDescent="0.25">
      <c r="C401" t="s">
        <v>15</v>
      </c>
      <c r="D401">
        <v>18</v>
      </c>
      <c r="G401">
        <f>D401*E401</f>
        <v>0</v>
      </c>
      <c r="H401">
        <f>D401*F401</f>
        <v>0</v>
      </c>
      <c r="I401">
        <f>SUM(G401:H401)</f>
        <v>0</v>
      </c>
    </row>
    <row r="403" spans="1:9" x14ac:dyDescent="0.25">
      <c r="A403" s="5" t="s">
        <v>740</v>
      </c>
    </row>
    <row r="404" spans="1:9" x14ac:dyDescent="0.25">
      <c r="A404" s="6" t="s">
        <v>741</v>
      </c>
    </row>
    <row r="405" spans="1:9" x14ac:dyDescent="0.25">
      <c r="A405" s="6" t="s">
        <v>10</v>
      </c>
    </row>
    <row r="407" spans="1:9" x14ac:dyDescent="0.25">
      <c r="A407" s="6" t="s">
        <v>280</v>
      </c>
    </row>
    <row r="408" spans="1:9" x14ac:dyDescent="0.25">
      <c r="A408" s="6" t="s">
        <v>281</v>
      </c>
    </row>
    <row r="409" spans="1:9" x14ac:dyDescent="0.25">
      <c r="A409" s="6" t="s">
        <v>663</v>
      </c>
    </row>
    <row r="410" spans="1:9" x14ac:dyDescent="0.25">
      <c r="A410" s="6" t="s">
        <v>664</v>
      </c>
    </row>
    <row r="411" spans="1:9" x14ac:dyDescent="0.25">
      <c r="A411" s="6" t="s">
        <v>727</v>
      </c>
    </row>
    <row r="412" spans="1:9" x14ac:dyDescent="0.25">
      <c r="A412" s="6" t="s">
        <v>286</v>
      </c>
    </row>
    <row r="413" spans="1:9" x14ac:dyDescent="0.25">
      <c r="A413" s="6" t="s">
        <v>287</v>
      </c>
    </row>
    <row r="414" spans="1:9" x14ac:dyDescent="0.25">
      <c r="A414" s="6" t="s">
        <v>295</v>
      </c>
    </row>
    <row r="415" spans="1:9" x14ac:dyDescent="0.25">
      <c r="A415" s="6" t="s">
        <v>296</v>
      </c>
    </row>
    <row r="416" spans="1:9" x14ac:dyDescent="0.25">
      <c r="A416" s="6" t="s">
        <v>675</v>
      </c>
    </row>
    <row r="417" spans="1:9" x14ac:dyDescent="0.25">
      <c r="A417" s="5" t="s">
        <v>742</v>
      </c>
    </row>
    <row r="420" spans="1:9" x14ac:dyDescent="0.25">
      <c r="C420" t="s">
        <v>15</v>
      </c>
      <c r="D420">
        <v>8</v>
      </c>
      <c r="G420">
        <f>D420*E420</f>
        <v>0</v>
      </c>
      <c r="H420">
        <f>D420*F420</f>
        <v>0</v>
      </c>
      <c r="I420">
        <f>SUM(G420:H420)</f>
        <v>0</v>
      </c>
    </row>
    <row r="422" spans="1:9" x14ac:dyDescent="0.25">
      <c r="A422" s="5" t="s">
        <v>743</v>
      </c>
    </row>
    <row r="423" spans="1:9" x14ac:dyDescent="0.25">
      <c r="A423" s="6" t="s">
        <v>744</v>
      </c>
    </row>
    <row r="424" spans="1:9" x14ac:dyDescent="0.25">
      <c r="A424" s="6" t="s">
        <v>10</v>
      </c>
    </row>
    <row r="426" spans="1:9" x14ac:dyDescent="0.25">
      <c r="A426" s="6" t="s">
        <v>280</v>
      </c>
    </row>
    <row r="427" spans="1:9" x14ac:dyDescent="0.25">
      <c r="A427" s="6" t="s">
        <v>281</v>
      </c>
    </row>
    <row r="428" spans="1:9" x14ac:dyDescent="0.25">
      <c r="A428" s="6" t="s">
        <v>663</v>
      </c>
    </row>
    <row r="429" spans="1:9" x14ac:dyDescent="0.25">
      <c r="A429" s="6" t="s">
        <v>664</v>
      </c>
    </row>
    <row r="430" spans="1:9" x14ac:dyDescent="0.25">
      <c r="A430" s="6" t="s">
        <v>727</v>
      </c>
    </row>
    <row r="431" spans="1:9" x14ac:dyDescent="0.25">
      <c r="A431" s="6" t="s">
        <v>286</v>
      </c>
    </row>
    <row r="432" spans="1:9" x14ac:dyDescent="0.25">
      <c r="A432" s="6" t="s">
        <v>287</v>
      </c>
    </row>
    <row r="433" spans="1:9" x14ac:dyDescent="0.25">
      <c r="A433" s="6" t="s">
        <v>295</v>
      </c>
    </row>
    <row r="434" spans="1:9" x14ac:dyDescent="0.25">
      <c r="A434" s="6" t="s">
        <v>300</v>
      </c>
    </row>
    <row r="435" spans="1:9" x14ac:dyDescent="0.25">
      <c r="A435" s="6" t="s">
        <v>292</v>
      </c>
    </row>
    <row r="436" spans="1:9" x14ac:dyDescent="0.25">
      <c r="A436" s="5" t="s">
        <v>745</v>
      </c>
    </row>
    <row r="439" spans="1:9" x14ac:dyDescent="0.25">
      <c r="C439" t="s">
        <v>15</v>
      </c>
      <c r="D439">
        <v>4</v>
      </c>
      <c r="G439">
        <f>D439*E439</f>
        <v>0</v>
      </c>
      <c r="H439">
        <f>D439*F439</f>
        <v>0</v>
      </c>
      <c r="I439">
        <f>SUM(G439:H439)</f>
        <v>0</v>
      </c>
    </row>
    <row r="441" spans="1:9" x14ac:dyDescent="0.25">
      <c r="A441" s="5" t="s">
        <v>746</v>
      </c>
    </row>
    <row r="442" spans="1:9" x14ac:dyDescent="0.25">
      <c r="A442" s="6" t="s">
        <v>747</v>
      </c>
    </row>
    <row r="443" spans="1:9" x14ac:dyDescent="0.25">
      <c r="A443" s="6" t="s">
        <v>10</v>
      </c>
    </row>
    <row r="445" spans="1:9" x14ac:dyDescent="0.25">
      <c r="A445" s="6" t="s">
        <v>280</v>
      </c>
    </row>
    <row r="446" spans="1:9" x14ac:dyDescent="0.25">
      <c r="A446" s="6" t="s">
        <v>281</v>
      </c>
    </row>
    <row r="447" spans="1:9" x14ac:dyDescent="0.25">
      <c r="A447" s="6" t="s">
        <v>663</v>
      </c>
    </row>
    <row r="448" spans="1:9" x14ac:dyDescent="0.25">
      <c r="A448" s="6" t="s">
        <v>664</v>
      </c>
    </row>
    <row r="449" spans="1:9" x14ac:dyDescent="0.25">
      <c r="A449" s="6" t="s">
        <v>727</v>
      </c>
    </row>
    <row r="450" spans="1:9" x14ac:dyDescent="0.25">
      <c r="A450" s="6" t="s">
        <v>286</v>
      </c>
    </row>
    <row r="451" spans="1:9" x14ac:dyDescent="0.25">
      <c r="A451" s="6" t="s">
        <v>287</v>
      </c>
    </row>
    <row r="452" spans="1:9" x14ac:dyDescent="0.25">
      <c r="A452" s="6" t="s">
        <v>295</v>
      </c>
    </row>
    <row r="453" spans="1:9" x14ac:dyDescent="0.25">
      <c r="A453" s="6" t="s">
        <v>300</v>
      </c>
    </row>
    <row r="454" spans="1:9" x14ac:dyDescent="0.25">
      <c r="A454" s="6" t="s">
        <v>292</v>
      </c>
    </row>
    <row r="455" spans="1:9" x14ac:dyDescent="0.25">
      <c r="A455" s="5" t="s">
        <v>748</v>
      </c>
    </row>
    <row r="458" spans="1:9" x14ac:dyDescent="0.25">
      <c r="C458" t="s">
        <v>15</v>
      </c>
      <c r="D458">
        <v>10</v>
      </c>
      <c r="G458">
        <f>D458*E458</f>
        <v>0</v>
      </c>
      <c r="H458">
        <f>D458*F458</f>
        <v>0</v>
      </c>
      <c r="I458">
        <f>SUM(G458:H458)</f>
        <v>0</v>
      </c>
    </row>
    <row r="460" spans="1:9" x14ac:dyDescent="0.25">
      <c r="A460" s="5" t="s">
        <v>749</v>
      </c>
    </row>
    <row r="461" spans="1:9" x14ac:dyDescent="0.25">
      <c r="A461" s="6" t="s">
        <v>750</v>
      </c>
    </row>
    <row r="462" spans="1:9" x14ac:dyDescent="0.25">
      <c r="A462" s="6" t="s">
        <v>10</v>
      </c>
    </row>
    <row r="464" spans="1:9" x14ac:dyDescent="0.25">
      <c r="A464" s="6" t="s">
        <v>280</v>
      </c>
    </row>
    <row r="465" spans="1:9" x14ac:dyDescent="0.25">
      <c r="A465" s="6" t="s">
        <v>281</v>
      </c>
    </row>
    <row r="466" spans="1:9" x14ac:dyDescent="0.25">
      <c r="A466" s="6" t="s">
        <v>663</v>
      </c>
    </row>
    <row r="467" spans="1:9" x14ac:dyDescent="0.25">
      <c r="A467" s="6" t="s">
        <v>664</v>
      </c>
    </row>
    <row r="468" spans="1:9" x14ac:dyDescent="0.25">
      <c r="A468" s="6" t="s">
        <v>727</v>
      </c>
    </row>
    <row r="469" spans="1:9" x14ac:dyDescent="0.25">
      <c r="A469" s="6" t="s">
        <v>286</v>
      </c>
    </row>
    <row r="470" spans="1:9" x14ac:dyDescent="0.25">
      <c r="A470" s="6" t="s">
        <v>287</v>
      </c>
    </row>
    <row r="471" spans="1:9" x14ac:dyDescent="0.25">
      <c r="A471" s="6" t="s">
        <v>295</v>
      </c>
    </row>
    <row r="472" spans="1:9" x14ac:dyDescent="0.25">
      <c r="A472" s="6" t="s">
        <v>300</v>
      </c>
    </row>
    <row r="473" spans="1:9" x14ac:dyDescent="0.25">
      <c r="A473" s="6" t="s">
        <v>351</v>
      </c>
    </row>
    <row r="474" spans="1:9" x14ac:dyDescent="0.25">
      <c r="A474" s="5" t="s">
        <v>751</v>
      </c>
    </row>
    <row r="477" spans="1:9" x14ac:dyDescent="0.25">
      <c r="C477" t="s">
        <v>15</v>
      </c>
      <c r="D477">
        <v>8</v>
      </c>
      <c r="G477">
        <f>D477*E477</f>
        <v>0</v>
      </c>
      <c r="H477">
        <f>D477*F477</f>
        <v>0</v>
      </c>
      <c r="I477">
        <f>SUM(G477:H477)</f>
        <v>0</v>
      </c>
    </row>
    <row r="479" spans="1:9" x14ac:dyDescent="0.25">
      <c r="A479" s="5" t="s">
        <v>752</v>
      </c>
    </row>
    <row r="480" spans="1:9" x14ac:dyDescent="0.25">
      <c r="A480" s="6" t="s">
        <v>753</v>
      </c>
    </row>
    <row r="481" spans="1:9" x14ac:dyDescent="0.25">
      <c r="A481" s="6" t="s">
        <v>10</v>
      </c>
    </row>
    <row r="483" spans="1:9" x14ac:dyDescent="0.25">
      <c r="A483" s="6" t="s">
        <v>280</v>
      </c>
    </row>
    <row r="484" spans="1:9" x14ac:dyDescent="0.25">
      <c r="A484" s="6" t="s">
        <v>281</v>
      </c>
    </row>
    <row r="485" spans="1:9" x14ac:dyDescent="0.25">
      <c r="A485" s="6" t="s">
        <v>663</v>
      </c>
    </row>
    <row r="486" spans="1:9" x14ac:dyDescent="0.25">
      <c r="A486" s="6" t="s">
        <v>664</v>
      </c>
    </row>
    <row r="487" spans="1:9" x14ac:dyDescent="0.25">
      <c r="A487" s="6" t="s">
        <v>727</v>
      </c>
    </row>
    <row r="488" spans="1:9" x14ac:dyDescent="0.25">
      <c r="A488" s="6" t="s">
        <v>286</v>
      </c>
    </row>
    <row r="489" spans="1:9" x14ac:dyDescent="0.25">
      <c r="A489" s="6" t="s">
        <v>287</v>
      </c>
    </row>
    <row r="490" spans="1:9" x14ac:dyDescent="0.25">
      <c r="A490" s="6" t="s">
        <v>295</v>
      </c>
    </row>
    <row r="491" spans="1:9" x14ac:dyDescent="0.25">
      <c r="A491" s="6" t="s">
        <v>300</v>
      </c>
    </row>
    <row r="492" spans="1:9" x14ac:dyDescent="0.25">
      <c r="A492" s="6" t="s">
        <v>675</v>
      </c>
    </row>
    <row r="493" spans="1:9" x14ac:dyDescent="0.25">
      <c r="A493" s="5" t="s">
        <v>754</v>
      </c>
    </row>
    <row r="496" spans="1:9" x14ac:dyDescent="0.25">
      <c r="C496" t="s">
        <v>15</v>
      </c>
      <c r="D496">
        <v>8</v>
      </c>
      <c r="G496">
        <f>D496*E496</f>
        <v>0</v>
      </c>
      <c r="H496">
        <f>D496*F496</f>
        <v>0</v>
      </c>
      <c r="I496">
        <f>SUM(G496:H496)</f>
        <v>0</v>
      </c>
    </row>
    <row r="498" spans="1:1" x14ac:dyDescent="0.25">
      <c r="A498" s="5" t="s">
        <v>755</v>
      </c>
    </row>
    <row r="499" spans="1:1" x14ac:dyDescent="0.25">
      <c r="A499" s="6" t="s">
        <v>756</v>
      </c>
    </row>
    <row r="500" spans="1:1" x14ac:dyDescent="0.25">
      <c r="A500" s="6" t="s">
        <v>10</v>
      </c>
    </row>
    <row r="502" spans="1:1" x14ac:dyDescent="0.25">
      <c r="A502" s="6" t="s">
        <v>280</v>
      </c>
    </row>
    <row r="503" spans="1:1" x14ac:dyDescent="0.25">
      <c r="A503" s="6" t="s">
        <v>281</v>
      </c>
    </row>
    <row r="504" spans="1:1" x14ac:dyDescent="0.25">
      <c r="A504" s="6" t="s">
        <v>663</v>
      </c>
    </row>
    <row r="505" spans="1:1" x14ac:dyDescent="0.25">
      <c r="A505" s="6" t="s">
        <v>664</v>
      </c>
    </row>
    <row r="506" spans="1:1" x14ac:dyDescent="0.25">
      <c r="A506" s="6" t="s">
        <v>727</v>
      </c>
    </row>
    <row r="507" spans="1:1" x14ac:dyDescent="0.25">
      <c r="A507" s="6" t="s">
        <v>286</v>
      </c>
    </row>
    <row r="508" spans="1:1" x14ac:dyDescent="0.25">
      <c r="A508" s="6" t="s">
        <v>287</v>
      </c>
    </row>
    <row r="509" spans="1:1" x14ac:dyDescent="0.25">
      <c r="A509" s="6" t="s">
        <v>295</v>
      </c>
    </row>
    <row r="510" spans="1:1" x14ac:dyDescent="0.25">
      <c r="A510" s="6" t="s">
        <v>310</v>
      </c>
    </row>
    <row r="511" spans="1:1" x14ac:dyDescent="0.25">
      <c r="A511" s="6" t="s">
        <v>292</v>
      </c>
    </row>
    <row r="512" spans="1:1" x14ac:dyDescent="0.25">
      <c r="A512" s="5" t="s">
        <v>757</v>
      </c>
    </row>
    <row r="515" spans="1:9" x14ac:dyDescent="0.25">
      <c r="C515" t="s">
        <v>15</v>
      </c>
      <c r="D515">
        <v>4</v>
      </c>
      <c r="G515">
        <f>D515*E515</f>
        <v>0</v>
      </c>
      <c r="H515">
        <f>D515*F515</f>
        <v>0</v>
      </c>
      <c r="I515">
        <f>SUM(G515:H515)</f>
        <v>0</v>
      </c>
    </row>
    <row r="517" spans="1:9" x14ac:dyDescent="0.25">
      <c r="A517" s="5" t="s">
        <v>758</v>
      </c>
    </row>
    <row r="518" spans="1:9" x14ac:dyDescent="0.25">
      <c r="A518" s="6" t="s">
        <v>759</v>
      </c>
    </row>
    <row r="519" spans="1:9" x14ac:dyDescent="0.25">
      <c r="A519" s="6" t="s">
        <v>10</v>
      </c>
    </row>
    <row r="521" spans="1:9" x14ac:dyDescent="0.25">
      <c r="A521" s="6" t="s">
        <v>280</v>
      </c>
    </row>
    <row r="522" spans="1:9" x14ac:dyDescent="0.25">
      <c r="A522" s="6" t="s">
        <v>281</v>
      </c>
    </row>
    <row r="523" spans="1:9" x14ac:dyDescent="0.25">
      <c r="A523" s="6" t="s">
        <v>663</v>
      </c>
    </row>
    <row r="524" spans="1:9" x14ac:dyDescent="0.25">
      <c r="A524" s="6" t="s">
        <v>664</v>
      </c>
    </row>
    <row r="525" spans="1:9" x14ac:dyDescent="0.25">
      <c r="A525" s="6" t="s">
        <v>727</v>
      </c>
    </row>
    <row r="526" spans="1:9" x14ac:dyDescent="0.25">
      <c r="A526" s="6" t="s">
        <v>286</v>
      </c>
    </row>
    <row r="527" spans="1:9" x14ac:dyDescent="0.25">
      <c r="A527" s="6" t="s">
        <v>287</v>
      </c>
    </row>
    <row r="528" spans="1:9" x14ac:dyDescent="0.25">
      <c r="A528" s="6" t="s">
        <v>295</v>
      </c>
    </row>
    <row r="529" spans="1:9" x14ac:dyDescent="0.25">
      <c r="A529" s="6" t="s">
        <v>310</v>
      </c>
    </row>
    <row r="530" spans="1:9" x14ac:dyDescent="0.25">
      <c r="A530" s="6" t="s">
        <v>351</v>
      </c>
    </row>
    <row r="531" spans="1:9" x14ac:dyDescent="0.25">
      <c r="A531" s="5" t="s">
        <v>760</v>
      </c>
    </row>
    <row r="534" spans="1:9" x14ac:dyDescent="0.25">
      <c r="C534" t="s">
        <v>15</v>
      </c>
      <c r="D534">
        <v>6</v>
      </c>
      <c r="G534">
        <f>D534*E534</f>
        <v>0</v>
      </c>
      <c r="H534">
        <f>D534*F534</f>
        <v>0</v>
      </c>
      <c r="I534">
        <f>SUM(G534:H534)</f>
        <v>0</v>
      </c>
    </row>
    <row r="536" spans="1:9" x14ac:dyDescent="0.25">
      <c r="A536" s="5" t="s">
        <v>761</v>
      </c>
    </row>
    <row r="537" spans="1:9" x14ac:dyDescent="0.25">
      <c r="A537" s="6" t="s">
        <v>762</v>
      </c>
    </row>
    <row r="538" spans="1:9" x14ac:dyDescent="0.25">
      <c r="A538" s="6" t="s">
        <v>10</v>
      </c>
    </row>
    <row r="540" spans="1:9" x14ac:dyDescent="0.25">
      <c r="A540" s="6" t="s">
        <v>280</v>
      </c>
    </row>
    <row r="541" spans="1:9" x14ac:dyDescent="0.25">
      <c r="A541" s="6" t="s">
        <v>281</v>
      </c>
    </row>
    <row r="542" spans="1:9" x14ac:dyDescent="0.25">
      <c r="A542" s="6" t="s">
        <v>663</v>
      </c>
    </row>
    <row r="543" spans="1:9" x14ac:dyDescent="0.25">
      <c r="A543" s="6" t="s">
        <v>664</v>
      </c>
    </row>
    <row r="544" spans="1:9" x14ac:dyDescent="0.25">
      <c r="A544" s="6" t="s">
        <v>727</v>
      </c>
    </row>
    <row r="545" spans="1:9" x14ac:dyDescent="0.25">
      <c r="A545" s="6" t="s">
        <v>286</v>
      </c>
    </row>
    <row r="546" spans="1:9" x14ac:dyDescent="0.25">
      <c r="A546" s="6" t="s">
        <v>287</v>
      </c>
    </row>
    <row r="547" spans="1:9" x14ac:dyDescent="0.25">
      <c r="A547" s="6" t="s">
        <v>295</v>
      </c>
    </row>
    <row r="548" spans="1:9" x14ac:dyDescent="0.25">
      <c r="A548" s="6" t="s">
        <v>310</v>
      </c>
    </row>
    <row r="549" spans="1:9" x14ac:dyDescent="0.25">
      <c r="A549" s="6" t="s">
        <v>675</v>
      </c>
    </row>
    <row r="550" spans="1:9" x14ac:dyDescent="0.25">
      <c r="A550" s="5" t="s">
        <v>763</v>
      </c>
    </row>
    <row r="553" spans="1:9" x14ac:dyDescent="0.25">
      <c r="C553" t="s">
        <v>15</v>
      </c>
      <c r="D553">
        <v>6</v>
      </c>
      <c r="G553">
        <f>D553*E553</f>
        <v>0</v>
      </c>
      <c r="H553">
        <f>D553*F553</f>
        <v>0</v>
      </c>
      <c r="I553">
        <f>SUM(G553:H553)</f>
        <v>0</v>
      </c>
    </row>
    <row r="556" spans="1:9" x14ac:dyDescent="0.25">
      <c r="G556">
        <f>SUM(G22:G555)</f>
        <v>0</v>
      </c>
      <c r="H556">
        <f>SUM(H22:H555)</f>
        <v>0</v>
      </c>
      <c r="I556">
        <f>SUM(G556:H556)</f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37"/>
  <sheetViews>
    <sheetView topLeftCell="A625" workbookViewId="0">
      <selection activeCell="A633" sqref="A633:XFD636"/>
    </sheetView>
  </sheetViews>
  <sheetFormatPr defaultRowHeight="15" x14ac:dyDescent="0.25"/>
  <sheetData>
    <row r="2" spans="1:9" x14ac:dyDescent="0.25">
      <c r="A2" t="s">
        <v>891</v>
      </c>
    </row>
    <row r="4" spans="1:9" x14ac:dyDescent="0.25">
      <c r="A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1</v>
      </c>
      <c r="H4" s="4" t="s">
        <v>9</v>
      </c>
      <c r="I4" s="4" t="s">
        <v>3</v>
      </c>
    </row>
    <row r="6" spans="1:9" x14ac:dyDescent="0.25">
      <c r="A6" s="5" t="s">
        <v>622</v>
      </c>
    </row>
    <row r="7" spans="1:9" x14ac:dyDescent="0.25">
      <c r="A7" s="6" t="s">
        <v>623</v>
      </c>
    </row>
    <row r="8" spans="1:9" x14ac:dyDescent="0.25">
      <c r="A8" s="6" t="s">
        <v>10</v>
      </c>
    </row>
    <row r="10" spans="1:9" x14ac:dyDescent="0.25">
      <c r="A10" s="6" t="s">
        <v>280</v>
      </c>
    </row>
    <row r="11" spans="1:9" x14ac:dyDescent="0.25">
      <c r="A11" s="6" t="s">
        <v>348</v>
      </c>
    </row>
    <row r="12" spans="1:9" x14ac:dyDescent="0.25">
      <c r="A12" s="6" t="s">
        <v>349</v>
      </c>
    </row>
    <row r="13" spans="1:9" x14ac:dyDescent="0.25">
      <c r="A13" s="6" t="s">
        <v>350</v>
      </c>
    </row>
    <row r="14" spans="1:9" x14ac:dyDescent="0.25">
      <c r="A14" s="6" t="s">
        <v>292</v>
      </c>
    </row>
    <row r="15" spans="1:9" x14ac:dyDescent="0.25">
      <c r="A15" s="6" t="s">
        <v>352</v>
      </c>
    </row>
    <row r="16" spans="1:9" x14ac:dyDescent="0.25">
      <c r="A16" s="5" t="s">
        <v>624</v>
      </c>
    </row>
    <row r="17" spans="1:8" x14ac:dyDescent="0.25">
      <c r="A17" t="s">
        <v>625</v>
      </c>
    </row>
    <row r="19" spans="1:8" x14ac:dyDescent="0.25">
      <c r="C19" t="s">
        <v>15</v>
      </c>
      <c r="D19">
        <v>1</v>
      </c>
      <c r="G19">
        <f>D19*E19</f>
        <v>0</v>
      </c>
      <c r="H19">
        <f>D19*F19</f>
        <v>0</v>
      </c>
    </row>
    <row r="21" spans="1:8" x14ac:dyDescent="0.25">
      <c r="A21" s="5" t="s">
        <v>626</v>
      </c>
    </row>
    <row r="22" spans="1:8" x14ac:dyDescent="0.25">
      <c r="A22" s="6" t="s">
        <v>627</v>
      </c>
    </row>
    <row r="23" spans="1:8" x14ac:dyDescent="0.25">
      <c r="A23" s="6" t="s">
        <v>10</v>
      </c>
    </row>
    <row r="25" spans="1:8" x14ac:dyDescent="0.25">
      <c r="A25" s="6" t="s">
        <v>280</v>
      </c>
    </row>
    <row r="26" spans="1:8" x14ac:dyDescent="0.25">
      <c r="A26" s="6" t="s">
        <v>348</v>
      </c>
    </row>
    <row r="27" spans="1:8" x14ac:dyDescent="0.25">
      <c r="A27" s="6" t="s">
        <v>349</v>
      </c>
    </row>
    <row r="28" spans="1:8" x14ac:dyDescent="0.25">
      <c r="A28" s="6" t="s">
        <v>350</v>
      </c>
    </row>
    <row r="29" spans="1:8" x14ac:dyDescent="0.25">
      <c r="A29" s="6" t="s">
        <v>292</v>
      </c>
    </row>
    <row r="30" spans="1:8" x14ac:dyDescent="0.25">
      <c r="A30" s="6" t="s">
        <v>628</v>
      </c>
    </row>
    <row r="31" spans="1:8" x14ac:dyDescent="0.25">
      <c r="A31" s="5" t="s">
        <v>629</v>
      </c>
    </row>
    <row r="32" spans="1:8" x14ac:dyDescent="0.25">
      <c r="A32" t="s">
        <v>630</v>
      </c>
    </row>
    <row r="35" spans="1:8" x14ac:dyDescent="0.25">
      <c r="C35" t="s">
        <v>15</v>
      </c>
      <c r="D35">
        <v>1</v>
      </c>
      <c r="G35">
        <f>D35*E35</f>
        <v>0</v>
      </c>
      <c r="H35">
        <f>D35*F35</f>
        <v>0</v>
      </c>
    </row>
    <row r="37" spans="1:8" x14ac:dyDescent="0.25">
      <c r="A37" s="5" t="s">
        <v>665</v>
      </c>
    </row>
    <row r="38" spans="1:8" x14ac:dyDescent="0.25">
      <c r="A38" s="6" t="s">
        <v>666</v>
      </c>
    </row>
    <row r="39" spans="1:8" x14ac:dyDescent="0.25">
      <c r="A39" s="6" t="s">
        <v>10</v>
      </c>
    </row>
    <row r="41" spans="1:8" x14ac:dyDescent="0.25">
      <c r="A41" s="6" t="s">
        <v>280</v>
      </c>
    </row>
    <row r="42" spans="1:8" x14ac:dyDescent="0.25">
      <c r="A42" s="6" t="s">
        <v>348</v>
      </c>
    </row>
    <row r="43" spans="1:8" x14ac:dyDescent="0.25">
      <c r="A43" s="6" t="s">
        <v>349</v>
      </c>
    </row>
    <row r="44" spans="1:8" x14ac:dyDescent="0.25">
      <c r="A44" s="6" t="s">
        <v>350</v>
      </c>
    </row>
    <row r="45" spans="1:8" x14ac:dyDescent="0.25">
      <c r="A45" s="6" t="s">
        <v>292</v>
      </c>
    </row>
    <row r="46" spans="1:8" x14ac:dyDescent="0.25">
      <c r="A46" s="6" t="s">
        <v>667</v>
      </c>
    </row>
    <row r="47" spans="1:8" x14ac:dyDescent="0.25">
      <c r="A47" s="5" t="s">
        <v>668</v>
      </c>
    </row>
    <row r="48" spans="1:8" x14ac:dyDescent="0.25">
      <c r="A48" t="s">
        <v>669</v>
      </c>
    </row>
    <row r="50" spans="1:9" x14ac:dyDescent="0.25">
      <c r="C50" t="s">
        <v>15</v>
      </c>
      <c r="D50">
        <v>1</v>
      </c>
      <c r="G50">
        <f>D50*E50</f>
        <v>0</v>
      </c>
      <c r="H50">
        <f>D50*F50</f>
        <v>0</v>
      </c>
      <c r="I50">
        <f>SUM(G50:H50)</f>
        <v>0</v>
      </c>
    </row>
    <row r="53" spans="1:9" x14ac:dyDescent="0.25">
      <c r="A53" s="5" t="s">
        <v>670</v>
      </c>
    </row>
    <row r="54" spans="1:9" x14ac:dyDescent="0.25">
      <c r="A54" s="6" t="s">
        <v>671</v>
      </c>
    </row>
    <row r="55" spans="1:9" x14ac:dyDescent="0.25">
      <c r="A55" s="6" t="s">
        <v>10</v>
      </c>
    </row>
    <row r="57" spans="1:9" x14ac:dyDescent="0.25">
      <c r="A57" s="6" t="s">
        <v>280</v>
      </c>
    </row>
    <row r="58" spans="1:9" x14ac:dyDescent="0.25">
      <c r="A58" s="6" t="s">
        <v>348</v>
      </c>
    </row>
    <row r="59" spans="1:9" x14ac:dyDescent="0.25">
      <c r="A59" s="6" t="s">
        <v>349</v>
      </c>
    </row>
    <row r="60" spans="1:9" x14ac:dyDescent="0.25">
      <c r="A60" s="6" t="s">
        <v>350</v>
      </c>
    </row>
    <row r="61" spans="1:9" x14ac:dyDescent="0.25">
      <c r="A61" s="6" t="s">
        <v>351</v>
      </c>
    </row>
    <row r="62" spans="1:9" x14ac:dyDescent="0.25">
      <c r="A62" s="6" t="s">
        <v>352</v>
      </c>
    </row>
    <row r="63" spans="1:9" x14ac:dyDescent="0.25">
      <c r="A63" s="5" t="s">
        <v>672</v>
      </c>
    </row>
    <row r="66" spans="1:9" x14ac:dyDescent="0.25">
      <c r="C66" t="s">
        <v>15</v>
      </c>
      <c r="D66">
        <v>3</v>
      </c>
      <c r="G66">
        <f>D66*E66</f>
        <v>0</v>
      </c>
      <c r="H66">
        <f>D66*F66</f>
        <v>0</v>
      </c>
      <c r="I66">
        <f>SUM(G66:H66)</f>
        <v>0</v>
      </c>
    </row>
    <row r="68" spans="1:9" x14ac:dyDescent="0.25">
      <c r="A68" s="14" t="s">
        <v>673</v>
      </c>
    </row>
    <row r="69" spans="1:9" x14ac:dyDescent="0.25">
      <c r="A69" s="6" t="s">
        <v>674</v>
      </c>
    </row>
    <row r="70" spans="1:9" x14ac:dyDescent="0.25">
      <c r="A70" s="6" t="s">
        <v>10</v>
      </c>
    </row>
    <row r="72" spans="1:9" x14ac:dyDescent="0.25">
      <c r="A72" s="6" t="s">
        <v>280</v>
      </c>
    </row>
    <row r="73" spans="1:9" x14ac:dyDescent="0.25">
      <c r="A73" s="6" t="s">
        <v>348</v>
      </c>
    </row>
    <row r="74" spans="1:9" x14ac:dyDescent="0.25">
      <c r="A74" s="6" t="s">
        <v>349</v>
      </c>
    </row>
    <row r="75" spans="1:9" x14ac:dyDescent="0.25">
      <c r="A75" s="6" t="s">
        <v>350</v>
      </c>
    </row>
    <row r="76" spans="1:9" x14ac:dyDescent="0.25">
      <c r="A76" s="6" t="s">
        <v>675</v>
      </c>
    </row>
    <row r="77" spans="1:9" x14ac:dyDescent="0.25">
      <c r="A77" s="6" t="s">
        <v>628</v>
      </c>
    </row>
    <row r="78" spans="1:9" x14ac:dyDescent="0.25">
      <c r="A78" s="5" t="s">
        <v>676</v>
      </c>
    </row>
    <row r="79" spans="1:9" x14ac:dyDescent="0.25">
      <c r="A79" t="s">
        <v>677</v>
      </c>
    </row>
    <row r="81" spans="1:9" x14ac:dyDescent="0.25">
      <c r="C81" t="s">
        <v>15</v>
      </c>
      <c r="D81">
        <v>10</v>
      </c>
      <c r="G81">
        <f>D81*E81</f>
        <v>0</v>
      </c>
      <c r="H81">
        <f>D81*F81</f>
        <v>0</v>
      </c>
      <c r="I81">
        <f>SUM(G81:H81)</f>
        <v>0</v>
      </c>
    </row>
    <row r="83" spans="1:9" x14ac:dyDescent="0.25">
      <c r="A83" s="5" t="s">
        <v>678</v>
      </c>
    </row>
    <row r="84" spans="1:9" x14ac:dyDescent="0.25">
      <c r="A84" s="6" t="s">
        <v>679</v>
      </c>
    </row>
    <row r="85" spans="1:9" x14ac:dyDescent="0.25">
      <c r="A85" s="6" t="s">
        <v>10</v>
      </c>
    </row>
    <row r="87" spans="1:9" x14ac:dyDescent="0.25">
      <c r="A87" s="6" t="s">
        <v>280</v>
      </c>
    </row>
    <row r="88" spans="1:9" x14ac:dyDescent="0.25">
      <c r="A88" s="6" t="s">
        <v>348</v>
      </c>
    </row>
    <row r="89" spans="1:9" x14ac:dyDescent="0.25">
      <c r="A89" s="6" t="s">
        <v>349</v>
      </c>
    </row>
    <row r="90" spans="1:9" x14ac:dyDescent="0.25">
      <c r="A90" s="6" t="s">
        <v>350</v>
      </c>
    </row>
    <row r="91" spans="1:9" x14ac:dyDescent="0.25">
      <c r="A91" s="6" t="s">
        <v>675</v>
      </c>
    </row>
    <row r="92" spans="1:9" x14ac:dyDescent="0.25">
      <c r="A92" s="6" t="s">
        <v>680</v>
      </c>
    </row>
    <row r="93" spans="1:9" x14ac:dyDescent="0.25">
      <c r="A93" s="5" t="s">
        <v>681</v>
      </c>
    </row>
    <row r="94" spans="1:9" x14ac:dyDescent="0.25">
      <c r="A94" t="s">
        <v>682</v>
      </c>
    </row>
    <row r="95" spans="1:9" x14ac:dyDescent="0.25">
      <c r="C95" t="s">
        <v>15</v>
      </c>
      <c r="D95">
        <v>1</v>
      </c>
      <c r="G95">
        <f>D95*E95</f>
        <v>0</v>
      </c>
      <c r="H95">
        <f>D95*F95</f>
        <v>0</v>
      </c>
      <c r="I95">
        <f>SUM(G95:H95)</f>
        <v>0</v>
      </c>
    </row>
    <row r="99" spans="1:8" x14ac:dyDescent="0.25">
      <c r="A99" s="5" t="s">
        <v>346</v>
      </c>
    </row>
    <row r="100" spans="1:8" x14ac:dyDescent="0.25">
      <c r="A100" s="6" t="s">
        <v>347</v>
      </c>
    </row>
    <row r="101" spans="1:8" x14ac:dyDescent="0.25">
      <c r="A101" s="6" t="s">
        <v>10</v>
      </c>
    </row>
    <row r="103" spans="1:8" x14ac:dyDescent="0.25">
      <c r="A103" s="6" t="s">
        <v>280</v>
      </c>
    </row>
    <row r="104" spans="1:8" x14ac:dyDescent="0.25">
      <c r="A104" s="6" t="s">
        <v>348</v>
      </c>
    </row>
    <row r="105" spans="1:8" x14ac:dyDescent="0.25">
      <c r="A105" s="6" t="s">
        <v>349</v>
      </c>
    </row>
    <row r="106" spans="1:8" x14ac:dyDescent="0.25">
      <c r="A106" s="6" t="s">
        <v>350</v>
      </c>
    </row>
    <row r="107" spans="1:8" x14ac:dyDescent="0.25">
      <c r="A107" s="6" t="s">
        <v>351</v>
      </c>
    </row>
    <row r="108" spans="1:8" x14ac:dyDescent="0.25">
      <c r="A108" s="6" t="s">
        <v>352</v>
      </c>
    </row>
    <row r="109" spans="1:8" x14ac:dyDescent="0.25">
      <c r="A109" s="5" t="s">
        <v>353</v>
      </c>
    </row>
    <row r="112" spans="1:8" x14ac:dyDescent="0.25">
      <c r="C112" t="s">
        <v>15</v>
      </c>
      <c r="D112">
        <v>1</v>
      </c>
      <c r="G112">
        <f>D112*E112</f>
        <v>0</v>
      </c>
      <c r="H112">
        <f>D112*F112</f>
        <v>0</v>
      </c>
    </row>
    <row r="114" spans="1:9" x14ac:dyDescent="0.25">
      <c r="A114" s="5" t="s">
        <v>764</v>
      </c>
    </row>
    <row r="115" spans="1:9" x14ac:dyDescent="0.25">
      <c r="A115" s="6" t="s">
        <v>765</v>
      </c>
    </row>
    <row r="116" spans="1:9" x14ac:dyDescent="0.25">
      <c r="A116" s="6" t="s">
        <v>10</v>
      </c>
    </row>
    <row r="118" spans="1:9" x14ac:dyDescent="0.25">
      <c r="A118" s="6" t="s">
        <v>280</v>
      </c>
    </row>
    <row r="119" spans="1:9" x14ac:dyDescent="0.25">
      <c r="A119" s="6" t="s">
        <v>348</v>
      </c>
    </row>
    <row r="120" spans="1:9" x14ac:dyDescent="0.25">
      <c r="A120" s="6" t="s">
        <v>349</v>
      </c>
    </row>
    <row r="121" spans="1:9" x14ac:dyDescent="0.25">
      <c r="A121" s="6" t="s">
        <v>766</v>
      </c>
    </row>
    <row r="122" spans="1:9" x14ac:dyDescent="0.25">
      <c r="A122" s="6" t="s">
        <v>292</v>
      </c>
    </row>
    <row r="123" spans="1:9" x14ac:dyDescent="0.25">
      <c r="A123" s="6" t="s">
        <v>767</v>
      </c>
    </row>
    <row r="124" spans="1:9" x14ac:dyDescent="0.25">
      <c r="A124" s="5" t="s">
        <v>768</v>
      </c>
    </row>
    <row r="127" spans="1:9" x14ac:dyDescent="0.25">
      <c r="C127" t="s">
        <v>15</v>
      </c>
      <c r="D127">
        <v>9</v>
      </c>
      <c r="G127">
        <f>D127*E127</f>
        <v>0</v>
      </c>
      <c r="H127">
        <f>D127*F127</f>
        <v>0</v>
      </c>
      <c r="I127">
        <f>SUM(G127:H127)</f>
        <v>0</v>
      </c>
    </row>
    <row r="129" spans="1:9" x14ac:dyDescent="0.25">
      <c r="A129" s="5" t="s">
        <v>769</v>
      </c>
    </row>
    <row r="130" spans="1:9" x14ac:dyDescent="0.25">
      <c r="A130" s="6" t="s">
        <v>770</v>
      </c>
    </row>
    <row r="131" spans="1:9" x14ac:dyDescent="0.25">
      <c r="A131" s="6" t="s">
        <v>10</v>
      </c>
    </row>
    <row r="133" spans="1:9" x14ac:dyDescent="0.25">
      <c r="A133" s="6" t="s">
        <v>280</v>
      </c>
    </row>
    <row r="134" spans="1:9" x14ac:dyDescent="0.25">
      <c r="A134" s="6" t="s">
        <v>348</v>
      </c>
    </row>
    <row r="135" spans="1:9" x14ac:dyDescent="0.25">
      <c r="A135" s="6" t="s">
        <v>349</v>
      </c>
    </row>
    <row r="136" spans="1:9" x14ac:dyDescent="0.25">
      <c r="A136" s="6" t="s">
        <v>766</v>
      </c>
    </row>
    <row r="137" spans="1:9" x14ac:dyDescent="0.25">
      <c r="A137" s="6" t="s">
        <v>292</v>
      </c>
    </row>
    <row r="138" spans="1:9" x14ac:dyDescent="0.25">
      <c r="A138" s="6" t="s">
        <v>771</v>
      </c>
    </row>
    <row r="139" spans="1:9" x14ac:dyDescent="0.25">
      <c r="A139" s="5" t="s">
        <v>772</v>
      </c>
    </row>
    <row r="141" spans="1:9" x14ac:dyDescent="0.25">
      <c r="A141" s="6"/>
    </row>
    <row r="142" spans="1:9" x14ac:dyDescent="0.25">
      <c r="A142" s="6"/>
      <c r="C142" t="s">
        <v>15</v>
      </c>
      <c r="D142">
        <v>9</v>
      </c>
      <c r="G142">
        <f>D142*E142</f>
        <v>0</v>
      </c>
      <c r="H142">
        <f>D142*F142</f>
        <v>0</v>
      </c>
      <c r="I142">
        <f>SUM(G142:H142)</f>
        <v>0</v>
      </c>
    </row>
    <row r="144" spans="1:9" x14ac:dyDescent="0.25">
      <c r="A144" s="5" t="s">
        <v>773</v>
      </c>
    </row>
    <row r="145" spans="1:9" x14ac:dyDescent="0.25">
      <c r="A145" s="6" t="s">
        <v>774</v>
      </c>
    </row>
    <row r="146" spans="1:9" x14ac:dyDescent="0.25">
      <c r="A146" s="6" t="s">
        <v>10</v>
      </c>
    </row>
    <row r="148" spans="1:9" x14ac:dyDescent="0.25">
      <c r="A148" s="6" t="s">
        <v>280</v>
      </c>
    </row>
    <row r="149" spans="1:9" x14ac:dyDescent="0.25">
      <c r="A149" s="6" t="s">
        <v>348</v>
      </c>
    </row>
    <row r="150" spans="1:9" x14ac:dyDescent="0.25">
      <c r="A150" s="6" t="s">
        <v>349</v>
      </c>
    </row>
    <row r="151" spans="1:9" x14ac:dyDescent="0.25">
      <c r="A151" s="6" t="s">
        <v>683</v>
      </c>
    </row>
    <row r="152" spans="1:9" x14ac:dyDescent="0.25">
      <c r="A152" s="6" t="s">
        <v>775</v>
      </c>
    </row>
    <row r="153" spans="1:9" x14ac:dyDescent="0.25">
      <c r="A153" s="6" t="s">
        <v>776</v>
      </c>
    </row>
    <row r="154" spans="1:9" x14ac:dyDescent="0.25">
      <c r="A154" s="5" t="s">
        <v>777</v>
      </c>
    </row>
    <row r="156" spans="1:9" x14ac:dyDescent="0.25">
      <c r="A156" s="6"/>
    </row>
    <row r="157" spans="1:9" x14ac:dyDescent="0.25">
      <c r="A157" s="6"/>
      <c r="C157" t="s">
        <v>15</v>
      </c>
      <c r="D157">
        <v>9</v>
      </c>
      <c r="G157">
        <f>D157*E157</f>
        <v>0</v>
      </c>
      <c r="H157">
        <f>D157*F157</f>
        <v>0</v>
      </c>
      <c r="I157">
        <f>SUM(G157:H157)</f>
        <v>0</v>
      </c>
    </row>
    <row r="163" spans="1:8" x14ac:dyDescent="0.25">
      <c r="A163" s="5" t="s">
        <v>631</v>
      </c>
    </row>
    <row r="164" spans="1:8" x14ac:dyDescent="0.25">
      <c r="A164" s="6" t="s">
        <v>632</v>
      </c>
    </row>
    <row r="165" spans="1:8" x14ac:dyDescent="0.25">
      <c r="A165" s="6" t="s">
        <v>10</v>
      </c>
    </row>
    <row r="167" spans="1:8" x14ac:dyDescent="0.25">
      <c r="A167" s="6" t="s">
        <v>280</v>
      </c>
    </row>
    <row r="168" spans="1:8" x14ac:dyDescent="0.25">
      <c r="A168" s="6" t="s">
        <v>348</v>
      </c>
    </row>
    <row r="169" spans="1:8" x14ac:dyDescent="0.25">
      <c r="A169" s="6" t="s">
        <v>633</v>
      </c>
    </row>
    <row r="170" spans="1:8" x14ac:dyDescent="0.25">
      <c r="A170" s="6" t="s">
        <v>634</v>
      </c>
    </row>
    <row r="171" spans="1:8" x14ac:dyDescent="0.25">
      <c r="A171" s="6" t="s">
        <v>635</v>
      </c>
    </row>
    <row r="172" spans="1:8" x14ac:dyDescent="0.25">
      <c r="A172" s="6" t="s">
        <v>636</v>
      </c>
    </row>
    <row r="173" spans="1:8" x14ac:dyDescent="0.25">
      <c r="A173" s="5" t="s">
        <v>637</v>
      </c>
    </row>
    <row r="174" spans="1:8" x14ac:dyDescent="0.25">
      <c r="A174" t="s">
        <v>638</v>
      </c>
    </row>
    <row r="176" spans="1:8" x14ac:dyDescent="0.25">
      <c r="C176" t="s">
        <v>15</v>
      </c>
      <c r="D176">
        <v>1</v>
      </c>
      <c r="G176">
        <f>D176*E176</f>
        <v>0</v>
      </c>
      <c r="H176">
        <f>D176*F176</f>
        <v>0</v>
      </c>
    </row>
    <row r="183" spans="1:1" x14ac:dyDescent="0.25">
      <c r="A183" s="5" t="s">
        <v>354</v>
      </c>
    </row>
    <row r="184" spans="1:1" x14ac:dyDescent="0.25">
      <c r="A184" s="6" t="s">
        <v>355</v>
      </c>
    </row>
    <row r="185" spans="1:1" x14ac:dyDescent="0.25">
      <c r="A185" s="6" t="s">
        <v>10</v>
      </c>
    </row>
    <row r="187" spans="1:1" x14ac:dyDescent="0.25">
      <c r="A187" s="6" t="s">
        <v>280</v>
      </c>
    </row>
    <row r="188" spans="1:1" x14ac:dyDescent="0.25">
      <c r="A188" s="6" t="s">
        <v>348</v>
      </c>
    </row>
    <row r="189" spans="1:1" x14ac:dyDescent="0.25">
      <c r="A189" s="6" t="s">
        <v>356</v>
      </c>
    </row>
    <row r="190" spans="1:1" x14ac:dyDescent="0.25">
      <c r="A190" s="6" t="s">
        <v>596</v>
      </c>
    </row>
    <row r="191" spans="1:1" x14ac:dyDescent="0.25">
      <c r="A191" s="6" t="s">
        <v>597</v>
      </c>
    </row>
    <row r="192" spans="1:1" x14ac:dyDescent="0.25">
      <c r="A192" s="6" t="s">
        <v>357</v>
      </c>
    </row>
    <row r="193" spans="1:8" x14ac:dyDescent="0.25">
      <c r="A193" s="5" t="s">
        <v>358</v>
      </c>
    </row>
    <row r="196" spans="1:8" x14ac:dyDescent="0.25">
      <c r="C196" t="s">
        <v>15</v>
      </c>
      <c r="D196">
        <v>1</v>
      </c>
      <c r="G196">
        <f>D196*E196</f>
        <v>0</v>
      </c>
      <c r="H196">
        <f>D196*F196</f>
        <v>0</v>
      </c>
    </row>
    <row r="198" spans="1:8" x14ac:dyDescent="0.25">
      <c r="A198" s="5" t="s">
        <v>684</v>
      </c>
    </row>
    <row r="199" spans="1:8" x14ac:dyDescent="0.25">
      <c r="A199" s="6" t="s">
        <v>685</v>
      </c>
    </row>
    <row r="200" spans="1:8" x14ac:dyDescent="0.25">
      <c r="A200" s="6" t="s">
        <v>10</v>
      </c>
    </row>
    <row r="202" spans="1:8" x14ac:dyDescent="0.25">
      <c r="A202" s="6" t="s">
        <v>280</v>
      </c>
    </row>
    <row r="203" spans="1:8" x14ac:dyDescent="0.25">
      <c r="A203" s="6" t="s">
        <v>348</v>
      </c>
    </row>
    <row r="204" spans="1:8" x14ac:dyDescent="0.25">
      <c r="A204" s="6" t="s">
        <v>356</v>
      </c>
    </row>
    <row r="205" spans="1:8" x14ac:dyDescent="0.25">
      <c r="A205" s="6" t="s">
        <v>686</v>
      </c>
    </row>
    <row r="206" spans="1:8" x14ac:dyDescent="0.25">
      <c r="A206" s="6" t="s">
        <v>687</v>
      </c>
    </row>
    <row r="207" spans="1:8" x14ac:dyDescent="0.25">
      <c r="A207" s="6" t="s">
        <v>688</v>
      </c>
    </row>
    <row r="208" spans="1:8" x14ac:dyDescent="0.25">
      <c r="A208" s="6" t="s">
        <v>689</v>
      </c>
    </row>
    <row r="209" spans="1:9" x14ac:dyDescent="0.25">
      <c r="A209" s="5" t="s">
        <v>690</v>
      </c>
    </row>
    <row r="212" spans="1:9" x14ac:dyDescent="0.25">
      <c r="C212" t="s">
        <v>15</v>
      </c>
      <c r="D212">
        <v>1</v>
      </c>
      <c r="G212">
        <f>D212*E212</f>
        <v>0</v>
      </c>
      <c r="H212">
        <f>D212*F212</f>
        <v>0</v>
      </c>
      <c r="I212">
        <f>SUM(G212:H212)</f>
        <v>0</v>
      </c>
    </row>
    <row r="214" spans="1:9" x14ac:dyDescent="0.25">
      <c r="A214" s="5" t="s">
        <v>691</v>
      </c>
    </row>
    <row r="215" spans="1:9" x14ac:dyDescent="0.25">
      <c r="A215" s="6" t="s">
        <v>692</v>
      </c>
    </row>
    <row r="216" spans="1:9" x14ac:dyDescent="0.25">
      <c r="A216" s="6" t="s">
        <v>10</v>
      </c>
    </row>
    <row r="218" spans="1:9" x14ac:dyDescent="0.25">
      <c r="A218" s="6" t="s">
        <v>280</v>
      </c>
    </row>
    <row r="219" spans="1:9" x14ac:dyDescent="0.25">
      <c r="A219" s="6" t="s">
        <v>348</v>
      </c>
    </row>
    <row r="220" spans="1:9" x14ac:dyDescent="0.25">
      <c r="A220" s="6" t="s">
        <v>693</v>
      </c>
    </row>
    <row r="221" spans="1:9" x14ac:dyDescent="0.25">
      <c r="A221" s="6" t="s">
        <v>694</v>
      </c>
    </row>
    <row r="222" spans="1:9" x14ac:dyDescent="0.25">
      <c r="A222" s="6" t="s">
        <v>695</v>
      </c>
    </row>
    <row r="223" spans="1:9" x14ac:dyDescent="0.25">
      <c r="A223" s="5" t="s">
        <v>696</v>
      </c>
    </row>
    <row r="224" spans="1:9" x14ac:dyDescent="0.25">
      <c r="A224" t="s">
        <v>697</v>
      </c>
    </row>
    <row r="227" spans="1:9" x14ac:dyDescent="0.25">
      <c r="C227" t="s">
        <v>15</v>
      </c>
      <c r="D227">
        <v>3</v>
      </c>
      <c r="G227">
        <f>D227*E227</f>
        <v>0</v>
      </c>
      <c r="H227">
        <f>D227*F227</f>
        <v>0</v>
      </c>
      <c r="I227">
        <f>SUM(G227:H227)</f>
        <v>0</v>
      </c>
    </row>
    <row r="229" spans="1:9" x14ac:dyDescent="0.25">
      <c r="A229" s="5" t="s">
        <v>778</v>
      </c>
    </row>
    <row r="230" spans="1:9" x14ac:dyDescent="0.25">
      <c r="A230" s="6" t="s">
        <v>779</v>
      </c>
    </row>
    <row r="231" spans="1:9" x14ac:dyDescent="0.25">
      <c r="A231" s="6" t="s">
        <v>10</v>
      </c>
    </row>
    <row r="233" spans="1:9" x14ac:dyDescent="0.25">
      <c r="A233" s="6" t="s">
        <v>280</v>
      </c>
    </row>
    <row r="234" spans="1:9" x14ac:dyDescent="0.25">
      <c r="A234" s="6" t="s">
        <v>348</v>
      </c>
    </row>
    <row r="235" spans="1:9" x14ac:dyDescent="0.25">
      <c r="A235" s="6" t="s">
        <v>693</v>
      </c>
    </row>
    <row r="236" spans="1:9" x14ac:dyDescent="0.25">
      <c r="A236" s="6" t="s">
        <v>780</v>
      </c>
    </row>
    <row r="237" spans="1:9" x14ac:dyDescent="0.25">
      <c r="A237" s="6" t="s">
        <v>781</v>
      </c>
    </row>
    <row r="238" spans="1:9" x14ac:dyDescent="0.25">
      <c r="A238" s="6" t="s">
        <v>782</v>
      </c>
    </row>
    <row r="239" spans="1:9" x14ac:dyDescent="0.25">
      <c r="A239" s="5" t="s">
        <v>783</v>
      </c>
    </row>
    <row r="242" spans="1:9" x14ac:dyDescent="0.25">
      <c r="C242" t="s">
        <v>15</v>
      </c>
      <c r="D242">
        <v>1</v>
      </c>
      <c r="G242">
        <f>D242*E242</f>
        <v>0</v>
      </c>
      <c r="H242">
        <f>D242*F242</f>
        <v>0</v>
      </c>
      <c r="I242">
        <f>SUM(G242:H242)</f>
        <v>0</v>
      </c>
    </row>
    <row r="247" spans="1:9" ht="14.25" customHeight="1" x14ac:dyDescent="0.25">
      <c r="A247" s="5" t="s">
        <v>698</v>
      </c>
    </row>
    <row r="248" spans="1:9" x14ac:dyDescent="0.25">
      <c r="A248" s="6" t="s">
        <v>699</v>
      </c>
    </row>
    <row r="249" spans="1:9" x14ac:dyDescent="0.25">
      <c r="A249" s="6" t="s">
        <v>10</v>
      </c>
    </row>
    <row r="251" spans="1:9" x14ac:dyDescent="0.25">
      <c r="A251" s="6" t="s">
        <v>280</v>
      </c>
    </row>
    <row r="252" spans="1:9" x14ac:dyDescent="0.25">
      <c r="A252" s="6" t="s">
        <v>348</v>
      </c>
    </row>
    <row r="253" spans="1:9" x14ac:dyDescent="0.25">
      <c r="A253" s="6" t="s">
        <v>700</v>
      </c>
    </row>
    <row r="254" spans="1:9" x14ac:dyDescent="0.25">
      <c r="A254" s="6" t="s">
        <v>701</v>
      </c>
    </row>
    <row r="255" spans="1:9" x14ac:dyDescent="0.25">
      <c r="A255" s="6" t="s">
        <v>702</v>
      </c>
    </row>
    <row r="256" spans="1:9" x14ac:dyDescent="0.25">
      <c r="A256" s="6" t="s">
        <v>703</v>
      </c>
    </row>
    <row r="257" spans="1:9" x14ac:dyDescent="0.25">
      <c r="A257" s="6" t="s">
        <v>704</v>
      </c>
    </row>
    <row r="258" spans="1:9" x14ac:dyDescent="0.25">
      <c r="A258" s="6" t="s">
        <v>705</v>
      </c>
    </row>
    <row r="259" spans="1:9" x14ac:dyDescent="0.25">
      <c r="A259" s="5" t="s">
        <v>706</v>
      </c>
    </row>
    <row r="260" spans="1:9" x14ac:dyDescent="0.25">
      <c r="A260" t="s">
        <v>707</v>
      </c>
    </row>
    <row r="262" spans="1:9" x14ac:dyDescent="0.25">
      <c r="C262" t="s">
        <v>15</v>
      </c>
      <c r="D262">
        <v>1</v>
      </c>
      <c r="G262">
        <f>D262*E262</f>
        <v>0</v>
      </c>
      <c r="H262">
        <f>D262*F262</f>
        <v>0</v>
      </c>
      <c r="I262">
        <f>SUM(G262:H262)</f>
        <v>0</v>
      </c>
    </row>
    <row r="266" spans="1:9" x14ac:dyDescent="0.25">
      <c r="A266" s="5" t="s">
        <v>359</v>
      </c>
    </row>
    <row r="267" spans="1:9" x14ac:dyDescent="0.25">
      <c r="A267" s="6" t="s">
        <v>360</v>
      </c>
    </row>
    <row r="268" spans="1:9" x14ac:dyDescent="0.25">
      <c r="A268" s="6" t="s">
        <v>10</v>
      </c>
    </row>
    <row r="270" spans="1:9" x14ac:dyDescent="0.25">
      <c r="A270" s="6" t="s">
        <v>280</v>
      </c>
    </row>
    <row r="271" spans="1:9" x14ac:dyDescent="0.25">
      <c r="A271" s="6" t="s">
        <v>348</v>
      </c>
    </row>
    <row r="272" spans="1:9" x14ac:dyDescent="0.25">
      <c r="A272" s="6" t="s">
        <v>361</v>
      </c>
    </row>
    <row r="273" spans="1:8" x14ac:dyDescent="0.25">
      <c r="A273" s="6" t="s">
        <v>598</v>
      </c>
    </row>
    <row r="274" spans="1:8" x14ac:dyDescent="0.25">
      <c r="A274" s="6" t="s">
        <v>599</v>
      </c>
    </row>
    <row r="275" spans="1:8" x14ac:dyDescent="0.25">
      <c r="A275" s="6" t="s">
        <v>362</v>
      </c>
    </row>
    <row r="276" spans="1:8" x14ac:dyDescent="0.25">
      <c r="A276" s="5" t="s">
        <v>363</v>
      </c>
    </row>
    <row r="279" spans="1:8" x14ac:dyDescent="0.25">
      <c r="C279" t="s">
        <v>15</v>
      </c>
      <c r="D279">
        <v>1</v>
      </c>
      <c r="G279">
        <f>D279*E279</f>
        <v>0</v>
      </c>
      <c r="H279">
        <f>D279*F279</f>
        <v>0</v>
      </c>
    </row>
    <row r="282" spans="1:8" x14ac:dyDescent="0.25">
      <c r="A282" s="5" t="s">
        <v>364</v>
      </c>
    </row>
    <row r="283" spans="1:8" x14ac:dyDescent="0.25">
      <c r="A283" s="6" t="s">
        <v>365</v>
      </c>
    </row>
    <row r="284" spans="1:8" x14ac:dyDescent="0.25">
      <c r="A284" s="6" t="s">
        <v>10</v>
      </c>
    </row>
    <row r="286" spans="1:8" x14ac:dyDescent="0.25">
      <c r="A286" s="6" t="s">
        <v>280</v>
      </c>
    </row>
    <row r="287" spans="1:8" x14ac:dyDescent="0.25">
      <c r="A287" s="6" t="s">
        <v>348</v>
      </c>
    </row>
    <row r="288" spans="1:8" x14ac:dyDescent="0.25">
      <c r="A288" s="6" t="s">
        <v>361</v>
      </c>
    </row>
    <row r="289" spans="1:8" x14ac:dyDescent="0.25">
      <c r="A289" s="6" t="s">
        <v>366</v>
      </c>
    </row>
    <row r="290" spans="1:8" x14ac:dyDescent="0.25">
      <c r="A290" s="6" t="s">
        <v>367</v>
      </c>
    </row>
    <row r="291" spans="1:8" x14ac:dyDescent="0.25">
      <c r="A291" s="6" t="s">
        <v>368</v>
      </c>
    </row>
    <row r="292" spans="1:8" x14ac:dyDescent="0.25">
      <c r="A292" s="6" t="s">
        <v>369</v>
      </c>
    </row>
    <row r="293" spans="1:8" x14ac:dyDescent="0.25">
      <c r="A293" s="5" t="s">
        <v>600</v>
      </c>
    </row>
    <row r="294" spans="1:8" x14ac:dyDescent="0.25">
      <c r="A294" t="s">
        <v>601</v>
      </c>
    </row>
    <row r="296" spans="1:8" x14ac:dyDescent="0.25">
      <c r="C296" t="s">
        <v>15</v>
      </c>
      <c r="D296">
        <v>2</v>
      </c>
      <c r="G296">
        <f>D296*E296</f>
        <v>0</v>
      </c>
      <c r="H296">
        <f>D296*F296</f>
        <v>0</v>
      </c>
    </row>
    <row r="309" spans="1:1" x14ac:dyDescent="0.25">
      <c r="A309" s="5" t="s">
        <v>370</v>
      </c>
    </row>
    <row r="310" spans="1:1" x14ac:dyDescent="0.25">
      <c r="A310" s="6" t="s">
        <v>371</v>
      </c>
    </row>
    <row r="311" spans="1:1" x14ac:dyDescent="0.25">
      <c r="A311" s="6" t="s">
        <v>10</v>
      </c>
    </row>
    <row r="313" spans="1:1" x14ac:dyDescent="0.25">
      <c r="A313" s="6" t="s">
        <v>280</v>
      </c>
    </row>
    <row r="314" spans="1:1" x14ac:dyDescent="0.25">
      <c r="A314" s="6" t="s">
        <v>348</v>
      </c>
    </row>
    <row r="315" spans="1:1" x14ac:dyDescent="0.25">
      <c r="A315" s="6" t="s">
        <v>361</v>
      </c>
    </row>
    <row r="316" spans="1:1" x14ac:dyDescent="0.25">
      <c r="A316" s="6" t="s">
        <v>372</v>
      </c>
    </row>
    <row r="317" spans="1:1" x14ac:dyDescent="0.25">
      <c r="A317" s="6" t="s">
        <v>373</v>
      </c>
    </row>
    <row r="318" spans="1:1" x14ac:dyDescent="0.25">
      <c r="A318" s="6" t="s">
        <v>374</v>
      </c>
    </row>
    <row r="319" spans="1:1" x14ac:dyDescent="0.25">
      <c r="A319" s="5" t="s">
        <v>375</v>
      </c>
    </row>
    <row r="322" spans="1:8" x14ac:dyDescent="0.25">
      <c r="C322" t="s">
        <v>15</v>
      </c>
      <c r="D322">
        <v>2</v>
      </c>
      <c r="G322">
        <f>D322*E322</f>
        <v>0</v>
      </c>
      <c r="H322">
        <f>D322*F322</f>
        <v>0</v>
      </c>
    </row>
    <row r="324" spans="1:8" x14ac:dyDescent="0.25">
      <c r="A324" s="5" t="s">
        <v>376</v>
      </c>
    </row>
    <row r="325" spans="1:8" x14ac:dyDescent="0.25">
      <c r="A325" s="6" t="s">
        <v>377</v>
      </c>
    </row>
    <row r="326" spans="1:8" x14ac:dyDescent="0.25">
      <c r="A326" s="6" t="s">
        <v>10</v>
      </c>
    </row>
    <row r="328" spans="1:8" x14ac:dyDescent="0.25">
      <c r="A328" s="6" t="s">
        <v>280</v>
      </c>
    </row>
    <row r="329" spans="1:8" x14ac:dyDescent="0.25">
      <c r="A329" s="6" t="s">
        <v>348</v>
      </c>
    </row>
    <row r="330" spans="1:8" x14ac:dyDescent="0.25">
      <c r="A330" s="6" t="s">
        <v>361</v>
      </c>
    </row>
    <row r="331" spans="1:8" x14ac:dyDescent="0.25">
      <c r="A331" s="6" t="s">
        <v>372</v>
      </c>
    </row>
    <row r="332" spans="1:8" x14ac:dyDescent="0.25">
      <c r="A332" s="6" t="s">
        <v>373</v>
      </c>
    </row>
    <row r="333" spans="1:8" x14ac:dyDescent="0.25">
      <c r="A333" s="6" t="s">
        <v>374</v>
      </c>
    </row>
    <row r="334" spans="1:8" x14ac:dyDescent="0.25">
      <c r="A334" s="5" t="s">
        <v>378</v>
      </c>
    </row>
    <row r="337" spans="1:8" x14ac:dyDescent="0.25">
      <c r="C337" t="s">
        <v>15</v>
      </c>
      <c r="D337">
        <v>2</v>
      </c>
      <c r="G337">
        <f>D337*E337</f>
        <v>0</v>
      </c>
      <c r="H337">
        <f>D337*F337</f>
        <v>0</v>
      </c>
    </row>
    <row r="340" spans="1:8" x14ac:dyDescent="0.25">
      <c r="A340" s="5" t="s">
        <v>381</v>
      </c>
    </row>
    <row r="341" spans="1:8" x14ac:dyDescent="0.25">
      <c r="A341" s="6" t="s">
        <v>382</v>
      </c>
    </row>
    <row r="342" spans="1:8" x14ac:dyDescent="0.25">
      <c r="A342" s="6" t="s">
        <v>10</v>
      </c>
    </row>
    <row r="343" spans="1:8" x14ac:dyDescent="0.25">
      <c r="A343" s="6" t="s">
        <v>280</v>
      </c>
    </row>
    <row r="344" spans="1:8" x14ac:dyDescent="0.25">
      <c r="A344" s="6" t="s">
        <v>348</v>
      </c>
    </row>
    <row r="345" spans="1:8" x14ac:dyDescent="0.25">
      <c r="A345" s="6" t="s">
        <v>361</v>
      </c>
    </row>
    <row r="346" spans="1:8" x14ac:dyDescent="0.25">
      <c r="A346" s="6" t="s">
        <v>379</v>
      </c>
    </row>
    <row r="347" spans="1:8" x14ac:dyDescent="0.25">
      <c r="A347" s="6" t="s">
        <v>380</v>
      </c>
    </row>
    <row r="348" spans="1:8" x14ac:dyDescent="0.25">
      <c r="A348" s="5" t="s">
        <v>383</v>
      </c>
    </row>
    <row r="350" spans="1:8" x14ac:dyDescent="0.25">
      <c r="C350" t="s">
        <v>15</v>
      </c>
      <c r="D350">
        <v>2</v>
      </c>
      <c r="G350">
        <f>D350*E350</f>
        <v>0</v>
      </c>
      <c r="H350">
        <f>D350*F350</f>
        <v>0</v>
      </c>
    </row>
    <row r="351" spans="1:8" x14ac:dyDescent="0.25">
      <c r="A351" s="5" t="s">
        <v>384</v>
      </c>
    </row>
    <row r="352" spans="1:8" x14ac:dyDescent="0.25">
      <c r="A352" s="6" t="s">
        <v>385</v>
      </c>
    </row>
    <row r="353" spans="1:8" x14ac:dyDescent="0.25">
      <c r="A353" s="6" t="s">
        <v>10</v>
      </c>
    </row>
    <row r="355" spans="1:8" x14ac:dyDescent="0.25">
      <c r="A355" s="6" t="s">
        <v>280</v>
      </c>
    </row>
    <row r="356" spans="1:8" x14ac:dyDescent="0.25">
      <c r="A356" s="6" t="s">
        <v>348</v>
      </c>
    </row>
    <row r="357" spans="1:8" x14ac:dyDescent="0.25">
      <c r="A357" s="6" t="s">
        <v>361</v>
      </c>
    </row>
    <row r="358" spans="1:8" x14ac:dyDescent="0.25">
      <c r="A358" s="6" t="s">
        <v>386</v>
      </c>
    </row>
    <row r="359" spans="1:8" x14ac:dyDescent="0.25">
      <c r="A359" s="6" t="s">
        <v>387</v>
      </c>
    </row>
    <row r="360" spans="1:8" x14ac:dyDescent="0.25">
      <c r="A360" s="5" t="s">
        <v>388</v>
      </c>
    </row>
    <row r="363" spans="1:8" x14ac:dyDescent="0.25">
      <c r="C363" t="s">
        <v>15</v>
      </c>
      <c r="D363">
        <v>3</v>
      </c>
      <c r="G363">
        <f>D363*E363</f>
        <v>0</v>
      </c>
      <c r="H363">
        <f>D363*F363</f>
        <v>0</v>
      </c>
    </row>
    <row r="365" spans="1:8" x14ac:dyDescent="0.25">
      <c r="A365" s="14" t="s">
        <v>389</v>
      </c>
    </row>
    <row r="366" spans="1:8" x14ac:dyDescent="0.25">
      <c r="A366" s="6" t="s">
        <v>390</v>
      </c>
    </row>
    <row r="367" spans="1:8" x14ac:dyDescent="0.25">
      <c r="A367" s="6" t="s">
        <v>10</v>
      </c>
    </row>
    <row r="369" spans="1:8" x14ac:dyDescent="0.25">
      <c r="A369" s="6" t="s">
        <v>280</v>
      </c>
    </row>
    <row r="370" spans="1:8" x14ac:dyDescent="0.25">
      <c r="A370" s="6" t="s">
        <v>348</v>
      </c>
    </row>
    <row r="371" spans="1:8" x14ac:dyDescent="0.25">
      <c r="A371" s="6" t="s">
        <v>361</v>
      </c>
    </row>
    <row r="372" spans="1:8" x14ac:dyDescent="0.25">
      <c r="A372" s="6" t="s">
        <v>391</v>
      </c>
    </row>
    <row r="373" spans="1:8" x14ac:dyDescent="0.25">
      <c r="A373" s="6" t="s">
        <v>392</v>
      </c>
    </row>
    <row r="374" spans="1:8" x14ac:dyDescent="0.25">
      <c r="A374" s="6" t="s">
        <v>393</v>
      </c>
    </row>
    <row r="375" spans="1:8" x14ac:dyDescent="0.25">
      <c r="A375" s="5" t="s">
        <v>602</v>
      </c>
    </row>
    <row r="376" spans="1:8" x14ac:dyDescent="0.25">
      <c r="A376" t="s">
        <v>603</v>
      </c>
    </row>
    <row r="378" spans="1:8" x14ac:dyDescent="0.25">
      <c r="C378" t="s">
        <v>15</v>
      </c>
      <c r="D378">
        <v>2</v>
      </c>
      <c r="G378">
        <f>D378*E378</f>
        <v>0</v>
      </c>
      <c r="H378">
        <f>D378*F378</f>
        <v>0</v>
      </c>
    </row>
    <row r="392" spans="1:1" x14ac:dyDescent="0.25">
      <c r="A392" s="5" t="s">
        <v>394</v>
      </c>
    </row>
    <row r="393" spans="1:1" x14ac:dyDescent="0.25">
      <c r="A393" s="6" t="s">
        <v>395</v>
      </c>
    </row>
    <row r="394" spans="1:1" x14ac:dyDescent="0.25">
      <c r="A394" s="6" t="s">
        <v>10</v>
      </c>
    </row>
    <row r="396" spans="1:1" x14ac:dyDescent="0.25">
      <c r="A396" s="6" t="s">
        <v>280</v>
      </c>
    </row>
    <row r="397" spans="1:1" x14ac:dyDescent="0.25">
      <c r="A397" s="6" t="s">
        <v>348</v>
      </c>
    </row>
    <row r="398" spans="1:1" x14ac:dyDescent="0.25">
      <c r="A398" s="6" t="s">
        <v>361</v>
      </c>
    </row>
    <row r="399" spans="1:1" x14ac:dyDescent="0.25">
      <c r="A399" s="6" t="s">
        <v>396</v>
      </c>
    </row>
    <row r="400" spans="1:1" x14ac:dyDescent="0.25">
      <c r="A400" s="6" t="s">
        <v>397</v>
      </c>
    </row>
    <row r="401" spans="1:8" x14ac:dyDescent="0.25">
      <c r="A401" s="5" t="s">
        <v>604</v>
      </c>
    </row>
    <row r="402" spans="1:8" x14ac:dyDescent="0.25">
      <c r="A402" t="s">
        <v>605</v>
      </c>
    </row>
    <row r="404" spans="1:8" x14ac:dyDescent="0.25">
      <c r="C404" t="s">
        <v>15</v>
      </c>
      <c r="D404">
        <v>1</v>
      </c>
      <c r="G404">
        <f>D404*E404</f>
        <v>0</v>
      </c>
      <c r="H404">
        <f>D404*F404</f>
        <v>0</v>
      </c>
    </row>
    <row r="406" spans="1:8" x14ac:dyDescent="0.25">
      <c r="A406" s="5" t="s">
        <v>398</v>
      </c>
    </row>
    <row r="407" spans="1:8" x14ac:dyDescent="0.25">
      <c r="A407" s="6" t="s">
        <v>399</v>
      </c>
    </row>
    <row r="408" spans="1:8" x14ac:dyDescent="0.25">
      <c r="A408" s="6" t="s">
        <v>10</v>
      </c>
    </row>
    <row r="410" spans="1:8" x14ac:dyDescent="0.25">
      <c r="A410" s="6" t="s">
        <v>280</v>
      </c>
    </row>
    <row r="411" spans="1:8" x14ac:dyDescent="0.25">
      <c r="A411" s="6" t="s">
        <v>348</v>
      </c>
    </row>
    <row r="412" spans="1:8" x14ac:dyDescent="0.25">
      <c r="A412" s="6" t="s">
        <v>361</v>
      </c>
    </row>
    <row r="413" spans="1:8" x14ac:dyDescent="0.25">
      <c r="A413" s="6" t="s">
        <v>400</v>
      </c>
    </row>
    <row r="414" spans="1:8" x14ac:dyDescent="0.25">
      <c r="A414" s="6" t="s">
        <v>401</v>
      </c>
    </row>
    <row r="415" spans="1:8" x14ac:dyDescent="0.25">
      <c r="A415" s="5" t="s">
        <v>402</v>
      </c>
    </row>
    <row r="417" spans="1:9" x14ac:dyDescent="0.25">
      <c r="C417" t="s">
        <v>15</v>
      </c>
      <c r="D417">
        <v>2</v>
      </c>
      <c r="G417">
        <f>D417*E417</f>
        <v>0</v>
      </c>
      <c r="H417">
        <f>D417*F417</f>
        <v>0</v>
      </c>
    </row>
    <row r="419" spans="1:9" x14ac:dyDescent="0.25">
      <c r="A419" s="5" t="s">
        <v>651</v>
      </c>
    </row>
    <row r="420" spans="1:9" x14ac:dyDescent="0.25">
      <c r="A420" s="6" t="s">
        <v>652</v>
      </c>
    </row>
    <row r="421" spans="1:9" x14ac:dyDescent="0.25">
      <c r="A421" s="6" t="s">
        <v>10</v>
      </c>
    </row>
    <row r="423" spans="1:9" x14ac:dyDescent="0.25">
      <c r="A423" s="6" t="s">
        <v>280</v>
      </c>
    </row>
    <row r="424" spans="1:9" x14ac:dyDescent="0.25">
      <c r="A424" s="6" t="s">
        <v>348</v>
      </c>
    </row>
    <row r="425" spans="1:9" x14ac:dyDescent="0.25">
      <c r="A425" s="6" t="s">
        <v>653</v>
      </c>
    </row>
    <row r="426" spans="1:9" x14ac:dyDescent="0.25">
      <c r="A426" s="6" t="s">
        <v>654</v>
      </c>
    </row>
    <row r="427" spans="1:9" x14ac:dyDescent="0.25">
      <c r="A427" s="6" t="s">
        <v>655</v>
      </c>
    </row>
    <row r="428" spans="1:9" x14ac:dyDescent="0.25">
      <c r="A428" s="6" t="s">
        <v>656</v>
      </c>
    </row>
    <row r="429" spans="1:9" ht="53.25" customHeight="1" x14ac:dyDescent="0.25">
      <c r="A429" s="20" t="s">
        <v>657</v>
      </c>
      <c r="B429" s="20"/>
      <c r="C429" s="20"/>
      <c r="D429" s="20"/>
      <c r="E429" s="20"/>
      <c r="F429" s="20"/>
      <c r="G429" s="20"/>
      <c r="H429" s="20"/>
    </row>
    <row r="432" spans="1:9" x14ac:dyDescent="0.25">
      <c r="C432" t="s">
        <v>15</v>
      </c>
      <c r="D432">
        <v>1</v>
      </c>
      <c r="G432">
        <f>D432*E432</f>
        <v>0</v>
      </c>
      <c r="H432">
        <f>D432*F432</f>
        <v>0</v>
      </c>
      <c r="I432">
        <f>SUM(G432:H432)</f>
        <v>0</v>
      </c>
    </row>
    <row r="434" spans="1:1" x14ac:dyDescent="0.25">
      <c r="A434" s="5" t="s">
        <v>639</v>
      </c>
    </row>
    <row r="435" spans="1:1" x14ac:dyDescent="0.25">
      <c r="A435" s="6" t="s">
        <v>640</v>
      </c>
    </row>
    <row r="436" spans="1:1" x14ac:dyDescent="0.25">
      <c r="A436" s="6" t="s">
        <v>10</v>
      </c>
    </row>
    <row r="438" spans="1:1" x14ac:dyDescent="0.25">
      <c r="A438" s="6" t="s">
        <v>280</v>
      </c>
    </row>
    <row r="439" spans="1:1" x14ac:dyDescent="0.25">
      <c r="A439" s="6" t="s">
        <v>348</v>
      </c>
    </row>
    <row r="440" spans="1:1" x14ac:dyDescent="0.25">
      <c r="A440" s="6" t="s">
        <v>641</v>
      </c>
    </row>
    <row r="441" spans="1:1" x14ac:dyDescent="0.25">
      <c r="A441" s="6" t="s">
        <v>642</v>
      </c>
    </row>
    <row r="442" spans="1:1" x14ac:dyDescent="0.25">
      <c r="A442" s="6" t="s">
        <v>643</v>
      </c>
    </row>
    <row r="443" spans="1:1" x14ac:dyDescent="0.25">
      <c r="A443" s="6" t="s">
        <v>644</v>
      </c>
    </row>
    <row r="444" spans="1:1" x14ac:dyDescent="0.25">
      <c r="A444" s="6" t="s">
        <v>645</v>
      </c>
    </row>
    <row r="445" spans="1:1" x14ac:dyDescent="0.25">
      <c r="A445" s="6" t="s">
        <v>292</v>
      </c>
    </row>
    <row r="446" spans="1:1" x14ac:dyDescent="0.25">
      <c r="A446" s="5" t="s">
        <v>646</v>
      </c>
    </row>
    <row r="449" spans="1:8" x14ac:dyDescent="0.25">
      <c r="C449" t="s">
        <v>148</v>
      </c>
      <c r="D449">
        <v>1</v>
      </c>
      <c r="G449">
        <f>D449*E449</f>
        <v>0</v>
      </c>
      <c r="H449">
        <f>D449*F449</f>
        <v>0</v>
      </c>
    </row>
    <row r="451" spans="1:8" x14ac:dyDescent="0.25">
      <c r="A451" s="5" t="s">
        <v>647</v>
      </c>
    </row>
    <row r="452" spans="1:8" x14ac:dyDescent="0.25">
      <c r="A452" s="6" t="s">
        <v>648</v>
      </c>
    </row>
    <row r="453" spans="1:8" x14ac:dyDescent="0.25">
      <c r="A453" s="6" t="s">
        <v>10</v>
      </c>
    </row>
    <row r="455" spans="1:8" x14ac:dyDescent="0.25">
      <c r="A455" s="6" t="s">
        <v>280</v>
      </c>
    </row>
    <row r="456" spans="1:8" x14ac:dyDescent="0.25">
      <c r="A456" s="6" t="s">
        <v>348</v>
      </c>
    </row>
    <row r="457" spans="1:8" x14ac:dyDescent="0.25">
      <c r="A457" s="6" t="s">
        <v>641</v>
      </c>
    </row>
    <row r="458" spans="1:8" x14ac:dyDescent="0.25">
      <c r="A458" s="6" t="s">
        <v>642</v>
      </c>
    </row>
    <row r="459" spans="1:8" x14ac:dyDescent="0.25">
      <c r="A459" s="6" t="s">
        <v>643</v>
      </c>
    </row>
    <row r="460" spans="1:8" x14ac:dyDescent="0.25">
      <c r="A460" s="6" t="s">
        <v>644</v>
      </c>
    </row>
    <row r="461" spans="1:8" x14ac:dyDescent="0.25">
      <c r="A461" s="6" t="s">
        <v>649</v>
      </c>
    </row>
    <row r="462" spans="1:8" x14ac:dyDescent="0.25">
      <c r="A462" s="6" t="s">
        <v>292</v>
      </c>
    </row>
    <row r="463" spans="1:8" x14ac:dyDescent="0.25">
      <c r="A463" s="5" t="s">
        <v>650</v>
      </c>
    </row>
    <row r="466" spans="1:8" x14ac:dyDescent="0.25">
      <c r="C466" t="s">
        <v>15</v>
      </c>
      <c r="D466">
        <v>2</v>
      </c>
      <c r="G466">
        <f>D466*E466</f>
        <v>0</v>
      </c>
      <c r="H466">
        <f>D466*F466</f>
        <v>0</v>
      </c>
    </row>
    <row r="468" spans="1:8" x14ac:dyDescent="0.25">
      <c r="A468" s="5" t="s">
        <v>784</v>
      </c>
    </row>
    <row r="469" spans="1:8" x14ac:dyDescent="0.25">
      <c r="A469" s="6" t="s">
        <v>785</v>
      </c>
    </row>
    <row r="470" spans="1:8" x14ac:dyDescent="0.25">
      <c r="A470" s="6" t="s">
        <v>10</v>
      </c>
    </row>
    <row r="472" spans="1:8" x14ac:dyDescent="0.25">
      <c r="A472" s="6" t="s">
        <v>280</v>
      </c>
    </row>
    <row r="473" spans="1:8" x14ac:dyDescent="0.25">
      <c r="A473" s="6" t="s">
        <v>348</v>
      </c>
    </row>
    <row r="474" spans="1:8" x14ac:dyDescent="0.25">
      <c r="A474" s="6" t="s">
        <v>708</v>
      </c>
    </row>
    <row r="475" spans="1:8" x14ac:dyDescent="0.25">
      <c r="A475" s="6" t="s">
        <v>709</v>
      </c>
    </row>
    <row r="476" spans="1:8" x14ac:dyDescent="0.25">
      <c r="A476" s="6" t="s">
        <v>710</v>
      </c>
    </row>
    <row r="477" spans="1:8" x14ac:dyDescent="0.25">
      <c r="A477" s="6" t="s">
        <v>711</v>
      </c>
    </row>
    <row r="478" spans="1:8" x14ac:dyDescent="0.25">
      <c r="A478" s="6" t="s">
        <v>712</v>
      </c>
    </row>
    <row r="479" spans="1:8" x14ac:dyDescent="0.25">
      <c r="A479" s="5" t="s">
        <v>786</v>
      </c>
    </row>
    <row r="482" spans="1:9" x14ac:dyDescent="0.25">
      <c r="C482" t="s">
        <v>15</v>
      </c>
      <c r="D482">
        <v>3</v>
      </c>
      <c r="G482">
        <f>D482*E482</f>
        <v>0</v>
      </c>
      <c r="H482">
        <f>D482*F482</f>
        <v>0</v>
      </c>
      <c r="I482">
        <f>SUM(G482:H482)</f>
        <v>0</v>
      </c>
    </row>
    <row r="484" spans="1:9" x14ac:dyDescent="0.25">
      <c r="A484" s="5" t="s">
        <v>787</v>
      </c>
    </row>
    <row r="485" spans="1:9" x14ac:dyDescent="0.25">
      <c r="A485" s="6" t="s">
        <v>788</v>
      </c>
    </row>
    <row r="486" spans="1:9" x14ac:dyDescent="0.25">
      <c r="A486" s="6" t="s">
        <v>10</v>
      </c>
    </row>
    <row r="488" spans="1:9" x14ac:dyDescent="0.25">
      <c r="A488" s="6" t="s">
        <v>280</v>
      </c>
    </row>
    <row r="489" spans="1:9" x14ac:dyDescent="0.25">
      <c r="A489" s="6" t="s">
        <v>348</v>
      </c>
    </row>
    <row r="490" spans="1:9" x14ac:dyDescent="0.25">
      <c r="A490" s="6" t="s">
        <v>708</v>
      </c>
    </row>
    <row r="491" spans="1:9" x14ac:dyDescent="0.25">
      <c r="A491" s="6" t="s">
        <v>709</v>
      </c>
    </row>
    <row r="492" spans="1:9" x14ac:dyDescent="0.25">
      <c r="A492" s="6" t="s">
        <v>789</v>
      </c>
    </row>
    <row r="493" spans="1:9" x14ac:dyDescent="0.25">
      <c r="A493" s="6" t="s">
        <v>711</v>
      </c>
    </row>
    <row r="494" spans="1:9" x14ac:dyDescent="0.25">
      <c r="A494" s="6" t="s">
        <v>712</v>
      </c>
    </row>
    <row r="495" spans="1:9" x14ac:dyDescent="0.25">
      <c r="A495" s="5" t="s">
        <v>790</v>
      </c>
    </row>
    <row r="497" spans="1:9" x14ac:dyDescent="0.25">
      <c r="A497" s="6"/>
    </row>
    <row r="499" spans="1:9" x14ac:dyDescent="0.25">
      <c r="C499" t="s">
        <v>15</v>
      </c>
      <c r="D499">
        <v>1</v>
      </c>
      <c r="G499">
        <f>D499*E499</f>
        <v>0</v>
      </c>
      <c r="H499">
        <f>D499*F499</f>
        <v>0</v>
      </c>
      <c r="I499">
        <f>SUM(G499:H499)</f>
        <v>0</v>
      </c>
    </row>
    <row r="501" spans="1:9" x14ac:dyDescent="0.25">
      <c r="A501" s="5" t="s">
        <v>791</v>
      </c>
    </row>
    <row r="502" spans="1:9" x14ac:dyDescent="0.25">
      <c r="A502" s="6" t="s">
        <v>792</v>
      </c>
    </row>
    <row r="503" spans="1:9" x14ac:dyDescent="0.25">
      <c r="A503" s="6" t="s">
        <v>10</v>
      </c>
    </row>
    <row r="505" spans="1:9" x14ac:dyDescent="0.25">
      <c r="A505" s="6" t="s">
        <v>280</v>
      </c>
    </row>
    <row r="506" spans="1:9" x14ac:dyDescent="0.25">
      <c r="A506" s="6" t="s">
        <v>348</v>
      </c>
    </row>
    <row r="507" spans="1:9" x14ac:dyDescent="0.25">
      <c r="A507" s="6" t="s">
        <v>708</v>
      </c>
    </row>
    <row r="508" spans="1:9" x14ac:dyDescent="0.25">
      <c r="A508" s="6" t="s">
        <v>709</v>
      </c>
    </row>
    <row r="509" spans="1:9" x14ac:dyDescent="0.25">
      <c r="A509" s="6" t="s">
        <v>789</v>
      </c>
    </row>
    <row r="510" spans="1:9" x14ac:dyDescent="0.25">
      <c r="A510" s="6" t="s">
        <v>711</v>
      </c>
    </row>
    <row r="511" spans="1:9" x14ac:dyDescent="0.25">
      <c r="A511" s="6" t="s">
        <v>793</v>
      </c>
    </row>
    <row r="512" spans="1:9" x14ac:dyDescent="0.25">
      <c r="A512" s="5" t="s">
        <v>794</v>
      </c>
    </row>
    <row r="516" spans="1:9" x14ac:dyDescent="0.25">
      <c r="C516" t="s">
        <v>15</v>
      </c>
      <c r="D516">
        <v>5</v>
      </c>
      <c r="G516">
        <f>D516*E516</f>
        <v>0</v>
      </c>
      <c r="H516">
        <f>D516*F516</f>
        <v>0</v>
      </c>
      <c r="I516">
        <f>SUM(G516:H516)</f>
        <v>0</v>
      </c>
    </row>
    <row r="519" spans="1:9" x14ac:dyDescent="0.25">
      <c r="A519" s="5" t="s">
        <v>713</v>
      </c>
    </row>
    <row r="520" spans="1:9" x14ac:dyDescent="0.25">
      <c r="A520" s="6" t="s">
        <v>714</v>
      </c>
    </row>
    <row r="521" spans="1:9" x14ac:dyDescent="0.25">
      <c r="A521" s="6" t="s">
        <v>10</v>
      </c>
    </row>
    <row r="523" spans="1:9" x14ac:dyDescent="0.25">
      <c r="A523" s="6" t="s">
        <v>280</v>
      </c>
    </row>
    <row r="524" spans="1:9" x14ac:dyDescent="0.25">
      <c r="A524" s="6" t="s">
        <v>348</v>
      </c>
    </row>
    <row r="525" spans="1:9" x14ac:dyDescent="0.25">
      <c r="A525" s="6" t="s">
        <v>708</v>
      </c>
    </row>
    <row r="526" spans="1:9" x14ac:dyDescent="0.25">
      <c r="A526" s="6" t="s">
        <v>715</v>
      </c>
    </row>
    <row r="527" spans="1:9" x14ac:dyDescent="0.25">
      <c r="A527" s="6" t="s">
        <v>716</v>
      </c>
    </row>
    <row r="528" spans="1:9" x14ac:dyDescent="0.25">
      <c r="A528" s="5" t="s">
        <v>717</v>
      </c>
    </row>
    <row r="531" spans="1:9" x14ac:dyDescent="0.25">
      <c r="C531" t="s">
        <v>15</v>
      </c>
      <c r="D531">
        <v>9</v>
      </c>
      <c r="G531">
        <f>D531*E531</f>
        <v>0</v>
      </c>
      <c r="H531">
        <f>D531*F531</f>
        <v>0</v>
      </c>
      <c r="I531">
        <f>SUM(G531:H531)</f>
        <v>0</v>
      </c>
    </row>
    <row r="535" spans="1:9" x14ac:dyDescent="0.25">
      <c r="A535" s="5" t="s">
        <v>403</v>
      </c>
    </row>
    <row r="536" spans="1:9" x14ac:dyDescent="0.25">
      <c r="A536" s="6" t="s">
        <v>404</v>
      </c>
    </row>
    <row r="537" spans="1:9" x14ac:dyDescent="0.25">
      <c r="A537" s="6" t="s">
        <v>10</v>
      </c>
    </row>
    <row r="539" spans="1:9" x14ac:dyDescent="0.25">
      <c r="A539" s="6" t="s">
        <v>280</v>
      </c>
    </row>
    <row r="540" spans="1:9" x14ac:dyDescent="0.25">
      <c r="A540" s="6" t="s">
        <v>348</v>
      </c>
    </row>
    <row r="541" spans="1:9" x14ac:dyDescent="0.25">
      <c r="A541" s="6" t="s">
        <v>405</v>
      </c>
    </row>
    <row r="542" spans="1:9" x14ac:dyDescent="0.25">
      <c r="A542" s="6" t="s">
        <v>406</v>
      </c>
    </row>
    <row r="543" spans="1:9" x14ac:dyDescent="0.25">
      <c r="A543" s="6" t="s">
        <v>407</v>
      </c>
    </row>
    <row r="544" spans="1:9" x14ac:dyDescent="0.25">
      <c r="A544" s="6" t="s">
        <v>408</v>
      </c>
    </row>
    <row r="545" spans="1:8" x14ac:dyDescent="0.25">
      <c r="A545" s="5" t="s">
        <v>409</v>
      </c>
    </row>
    <row r="548" spans="1:8" x14ac:dyDescent="0.25">
      <c r="C548" t="s">
        <v>15</v>
      </c>
      <c r="D548">
        <v>2</v>
      </c>
      <c r="G548">
        <f>D548*E548</f>
        <v>0</v>
      </c>
      <c r="H548">
        <f>D548*F548</f>
        <v>0</v>
      </c>
    </row>
    <row r="551" spans="1:8" x14ac:dyDescent="0.25">
      <c r="A551" s="5" t="s">
        <v>410</v>
      </c>
    </row>
    <row r="552" spans="1:8" x14ac:dyDescent="0.25">
      <c r="A552" s="6" t="s">
        <v>411</v>
      </c>
    </row>
    <row r="553" spans="1:8" x14ac:dyDescent="0.25">
      <c r="A553" s="6" t="s">
        <v>10</v>
      </c>
    </row>
    <row r="555" spans="1:8" x14ac:dyDescent="0.25">
      <c r="A555" s="6" t="s">
        <v>280</v>
      </c>
    </row>
    <row r="556" spans="1:8" x14ac:dyDescent="0.25">
      <c r="A556" s="6" t="s">
        <v>348</v>
      </c>
    </row>
    <row r="557" spans="1:8" x14ac:dyDescent="0.25">
      <c r="A557" s="6" t="s">
        <v>405</v>
      </c>
    </row>
    <row r="558" spans="1:8" x14ac:dyDescent="0.25">
      <c r="A558" s="6" t="s">
        <v>406</v>
      </c>
    </row>
    <row r="559" spans="1:8" x14ac:dyDescent="0.25">
      <c r="A559" s="6" t="s">
        <v>412</v>
      </c>
    </row>
    <row r="560" spans="1:8" x14ac:dyDescent="0.25">
      <c r="A560" s="6" t="s">
        <v>413</v>
      </c>
    </row>
    <row r="561" spans="1:8" x14ac:dyDescent="0.25">
      <c r="A561" s="5" t="s">
        <v>414</v>
      </c>
    </row>
    <row r="564" spans="1:8" x14ac:dyDescent="0.25">
      <c r="C564" t="s">
        <v>15</v>
      </c>
      <c r="D564">
        <v>1</v>
      </c>
      <c r="G564">
        <f>D564*E564</f>
        <v>0</v>
      </c>
      <c r="H564">
        <f>D564*F564</f>
        <v>0</v>
      </c>
    </row>
    <row r="566" spans="1:8" x14ac:dyDescent="0.25">
      <c r="A566" s="5" t="s">
        <v>417</v>
      </c>
    </row>
    <row r="567" spans="1:8" x14ac:dyDescent="0.25">
      <c r="A567" s="6" t="s">
        <v>418</v>
      </c>
    </row>
    <row r="568" spans="1:8" x14ac:dyDescent="0.25">
      <c r="A568" s="6" t="s">
        <v>10</v>
      </c>
    </row>
    <row r="570" spans="1:8" x14ac:dyDescent="0.25">
      <c r="A570" s="6" t="s">
        <v>280</v>
      </c>
    </row>
    <row r="571" spans="1:8" x14ac:dyDescent="0.25">
      <c r="A571" s="6" t="s">
        <v>348</v>
      </c>
    </row>
    <row r="572" spans="1:8" x14ac:dyDescent="0.25">
      <c r="A572" s="6" t="s">
        <v>405</v>
      </c>
    </row>
    <row r="573" spans="1:8" x14ac:dyDescent="0.25">
      <c r="A573" s="6" t="s">
        <v>415</v>
      </c>
    </row>
    <row r="574" spans="1:8" x14ac:dyDescent="0.25">
      <c r="A574" s="6" t="s">
        <v>416</v>
      </c>
    </row>
    <row r="575" spans="1:8" x14ac:dyDescent="0.25">
      <c r="A575" s="5" t="s">
        <v>606</v>
      </c>
    </row>
    <row r="576" spans="1:8" x14ac:dyDescent="0.25">
      <c r="A576" t="s">
        <v>607</v>
      </c>
    </row>
    <row r="578" spans="1:9" x14ac:dyDescent="0.25">
      <c r="C578" t="s">
        <v>15</v>
      </c>
      <c r="D578">
        <v>2</v>
      </c>
      <c r="G578">
        <f>D578*E578</f>
        <v>0</v>
      </c>
      <c r="H578">
        <f>D578*F578</f>
        <v>0</v>
      </c>
    </row>
    <row r="580" spans="1:9" x14ac:dyDescent="0.25">
      <c r="A580" s="5" t="s">
        <v>718</v>
      </c>
    </row>
    <row r="581" spans="1:9" x14ac:dyDescent="0.25">
      <c r="A581" s="6" t="s">
        <v>719</v>
      </c>
    </row>
    <row r="582" spans="1:9" x14ac:dyDescent="0.25">
      <c r="A582" s="6" t="s">
        <v>10</v>
      </c>
    </row>
    <row r="583" spans="1:9" x14ac:dyDescent="0.25">
      <c r="A583" s="6" t="s">
        <v>280</v>
      </c>
    </row>
    <row r="584" spans="1:9" x14ac:dyDescent="0.25">
      <c r="A584" s="6" t="s">
        <v>348</v>
      </c>
    </row>
    <row r="585" spans="1:9" x14ac:dyDescent="0.25">
      <c r="A585" s="6" t="s">
        <v>405</v>
      </c>
    </row>
    <row r="586" spans="1:9" x14ac:dyDescent="0.25">
      <c r="A586" s="6" t="s">
        <v>720</v>
      </c>
    </row>
    <row r="587" spans="1:9" x14ac:dyDescent="0.25">
      <c r="A587" s="5" t="s">
        <v>721</v>
      </c>
    </row>
    <row r="588" spans="1:9" x14ac:dyDescent="0.25">
      <c r="C588" t="s">
        <v>15</v>
      </c>
      <c r="D588">
        <v>1</v>
      </c>
      <c r="G588">
        <f>D588*E588</f>
        <v>0</v>
      </c>
      <c r="H588">
        <f>D588*F588</f>
        <v>0</v>
      </c>
      <c r="I588">
        <f>SUM(G588:H588)</f>
        <v>0</v>
      </c>
    </row>
    <row r="590" spans="1:9" x14ac:dyDescent="0.25">
      <c r="A590" s="5" t="s">
        <v>722</v>
      </c>
    </row>
    <row r="591" spans="1:9" x14ac:dyDescent="0.25">
      <c r="A591" s="6" t="s">
        <v>723</v>
      </c>
    </row>
    <row r="592" spans="1:9" x14ac:dyDescent="0.25">
      <c r="A592" s="6" t="s">
        <v>10</v>
      </c>
    </row>
    <row r="593" spans="1:9" x14ac:dyDescent="0.25">
      <c r="A593" s="6" t="s">
        <v>280</v>
      </c>
    </row>
    <row r="594" spans="1:9" x14ac:dyDescent="0.25">
      <c r="A594" s="6" t="s">
        <v>348</v>
      </c>
    </row>
    <row r="595" spans="1:9" x14ac:dyDescent="0.25">
      <c r="A595" s="6" t="s">
        <v>405</v>
      </c>
    </row>
    <row r="596" spans="1:9" x14ac:dyDescent="0.25">
      <c r="A596" s="6" t="s">
        <v>724</v>
      </c>
    </row>
    <row r="597" spans="1:9" x14ac:dyDescent="0.25">
      <c r="A597" s="5" t="s">
        <v>721</v>
      </c>
    </row>
    <row r="599" spans="1:9" x14ac:dyDescent="0.25">
      <c r="C599" t="s">
        <v>15</v>
      </c>
      <c r="D599">
        <v>1</v>
      </c>
      <c r="G599">
        <f>D599*E599</f>
        <v>0</v>
      </c>
      <c r="H599">
        <f>D599*F599</f>
        <v>0</v>
      </c>
      <c r="I599">
        <f>SUM(G599:H599)</f>
        <v>0</v>
      </c>
    </row>
    <row r="604" spans="1:9" x14ac:dyDescent="0.25">
      <c r="A604" s="5" t="s">
        <v>658</v>
      </c>
    </row>
    <row r="605" spans="1:9" x14ac:dyDescent="0.25">
      <c r="A605" s="6" t="s">
        <v>659</v>
      </c>
    </row>
    <row r="606" spans="1:9" x14ac:dyDescent="0.25">
      <c r="A606" s="6" t="s">
        <v>10</v>
      </c>
    </row>
    <row r="608" spans="1:9" x14ac:dyDescent="0.25">
      <c r="A608" s="6" t="s">
        <v>280</v>
      </c>
    </row>
    <row r="609" spans="1:9" x14ac:dyDescent="0.25">
      <c r="A609" s="6" t="s">
        <v>348</v>
      </c>
    </row>
    <row r="610" spans="1:9" x14ac:dyDescent="0.25">
      <c r="A610" s="6" t="s">
        <v>405</v>
      </c>
    </row>
    <row r="611" spans="1:9" x14ac:dyDescent="0.25">
      <c r="A611" s="6" t="s">
        <v>660</v>
      </c>
    </row>
    <row r="612" spans="1:9" x14ac:dyDescent="0.25">
      <c r="A612" s="6" t="s">
        <v>661</v>
      </c>
    </row>
    <row r="613" spans="1:9" x14ac:dyDescent="0.25">
      <c r="A613" s="5" t="s">
        <v>662</v>
      </c>
    </row>
    <row r="616" spans="1:9" x14ac:dyDescent="0.25">
      <c r="C616" t="s">
        <v>15</v>
      </c>
      <c r="D616">
        <v>1</v>
      </c>
      <c r="G616">
        <f>D616*E616</f>
        <v>0</v>
      </c>
      <c r="H616">
        <f>D616*F616</f>
        <v>0</v>
      </c>
      <c r="I616">
        <f>SUM(G616:H616)</f>
        <v>0</v>
      </c>
    </row>
    <row r="619" spans="1:9" x14ac:dyDescent="0.25">
      <c r="A619" s="5" t="s">
        <v>419</v>
      </c>
    </row>
    <row r="620" spans="1:9" x14ac:dyDescent="0.25">
      <c r="A620" s="6" t="s">
        <v>420</v>
      </c>
    </row>
    <row r="621" spans="1:9" x14ac:dyDescent="0.25">
      <c r="A621" s="6" t="s">
        <v>10</v>
      </c>
    </row>
    <row r="623" spans="1:9" x14ac:dyDescent="0.25">
      <c r="A623" s="6" t="s">
        <v>280</v>
      </c>
    </row>
    <row r="624" spans="1:9" x14ac:dyDescent="0.25">
      <c r="A624" s="6" t="s">
        <v>348</v>
      </c>
    </row>
    <row r="625" spans="1:9" x14ac:dyDescent="0.25">
      <c r="A625" s="6" t="s">
        <v>421</v>
      </c>
    </row>
    <row r="626" spans="1:9" x14ac:dyDescent="0.25">
      <c r="A626" s="6" t="s">
        <v>422</v>
      </c>
    </row>
    <row r="627" spans="1:9" x14ac:dyDescent="0.25">
      <c r="A627" s="6" t="s">
        <v>423</v>
      </c>
    </row>
    <row r="628" spans="1:9" x14ac:dyDescent="0.25">
      <c r="A628" s="6" t="s">
        <v>424</v>
      </c>
    </row>
    <row r="629" spans="1:9" x14ac:dyDescent="0.25">
      <c r="A629" s="6" t="s">
        <v>425</v>
      </c>
    </row>
    <row r="630" spans="1:9" x14ac:dyDescent="0.25">
      <c r="A630" s="6" t="s">
        <v>351</v>
      </c>
    </row>
    <row r="631" spans="1:9" x14ac:dyDescent="0.25">
      <c r="A631" s="5" t="s">
        <v>426</v>
      </c>
    </row>
    <row r="634" spans="1:9" x14ac:dyDescent="0.25">
      <c r="C634" t="s">
        <v>15</v>
      </c>
      <c r="D634">
        <v>1</v>
      </c>
      <c r="G634">
        <f>D634*E634</f>
        <v>0</v>
      </c>
      <c r="H634">
        <f>D634*F634</f>
        <v>0</v>
      </c>
    </row>
    <row r="637" spans="1:9" x14ac:dyDescent="0.25">
      <c r="G637">
        <f>SUM(G18:G636)</f>
        <v>0</v>
      </c>
      <c r="H637">
        <f>SUM(H18:H636)</f>
        <v>0</v>
      </c>
      <c r="I637">
        <f>SUM(G637:H637)</f>
        <v>0</v>
      </c>
    </row>
  </sheetData>
  <mergeCells count="1">
    <mergeCell ref="A429:H429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"/>
  <sheetViews>
    <sheetView workbookViewId="0">
      <selection activeCell="D30" sqref="D30"/>
    </sheetView>
  </sheetViews>
  <sheetFormatPr defaultRowHeight="15" x14ac:dyDescent="0.25"/>
  <sheetData>
    <row r="2" spans="1:9" x14ac:dyDescent="0.25">
      <c r="A2" t="s">
        <v>892</v>
      </c>
    </row>
    <row r="4" spans="1:9" x14ac:dyDescent="0.25">
      <c r="A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1</v>
      </c>
      <c r="H4" s="4" t="s">
        <v>9</v>
      </c>
      <c r="I4" s="4" t="s">
        <v>3</v>
      </c>
    </row>
    <row r="7" spans="1:9" x14ac:dyDescent="0.25">
      <c r="A7" s="5" t="s">
        <v>271</v>
      </c>
    </row>
    <row r="8" spans="1:9" x14ac:dyDescent="0.25">
      <c r="A8" s="6" t="s">
        <v>272</v>
      </c>
    </row>
    <row r="9" spans="1:9" x14ac:dyDescent="0.25">
      <c r="A9" s="6" t="s">
        <v>10</v>
      </c>
    </row>
    <row r="11" spans="1:9" x14ac:dyDescent="0.25">
      <c r="A11" s="6" t="s">
        <v>273</v>
      </c>
    </row>
    <row r="12" spans="1:9" x14ac:dyDescent="0.25">
      <c r="A12" s="6" t="s">
        <v>274</v>
      </c>
    </row>
    <row r="13" spans="1:9" x14ac:dyDescent="0.25">
      <c r="A13" s="6" t="s">
        <v>275</v>
      </c>
    </row>
    <row r="14" spans="1:9" x14ac:dyDescent="0.25">
      <c r="A14" s="6" t="s">
        <v>276</v>
      </c>
    </row>
    <row r="15" spans="1:9" x14ac:dyDescent="0.25">
      <c r="A15" s="5" t="s">
        <v>277</v>
      </c>
    </row>
    <row r="18" spans="3:9" x14ac:dyDescent="0.25">
      <c r="C18" t="s">
        <v>148</v>
      </c>
      <c r="D18">
        <v>46</v>
      </c>
      <c r="G18">
        <f>D18*E18</f>
        <v>0</v>
      </c>
      <c r="H18">
        <f>D18*F18</f>
        <v>0</v>
      </c>
    </row>
    <row r="22" spans="3:9" x14ac:dyDescent="0.25">
      <c r="G22">
        <f>SUM(G18:G21)</f>
        <v>0</v>
      </c>
      <c r="H22">
        <f>SUM(H18:H21)</f>
        <v>0</v>
      </c>
      <c r="I22">
        <f>SUM(G22:H22)</f>
        <v>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5"/>
  <sheetViews>
    <sheetView topLeftCell="A4" workbookViewId="0">
      <selection activeCell="F37" sqref="F37"/>
    </sheetView>
  </sheetViews>
  <sheetFormatPr defaultRowHeight="15" x14ac:dyDescent="0.25"/>
  <sheetData>
    <row r="2" spans="1:9" x14ac:dyDescent="0.25">
      <c r="A2" t="s">
        <v>893</v>
      </c>
    </row>
    <row r="4" spans="1:9" x14ac:dyDescent="0.25">
      <c r="A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1</v>
      </c>
      <c r="H4" s="4" t="s">
        <v>9</v>
      </c>
      <c r="I4" s="4" t="s">
        <v>3</v>
      </c>
    </row>
    <row r="7" spans="1:9" x14ac:dyDescent="0.25">
      <c r="A7" s="5" t="s">
        <v>260</v>
      </c>
    </row>
    <row r="8" spans="1:9" x14ac:dyDescent="0.25">
      <c r="A8" s="6" t="s">
        <v>261</v>
      </c>
    </row>
    <row r="9" spans="1:9" x14ac:dyDescent="0.25">
      <c r="A9" s="6" t="s">
        <v>10</v>
      </c>
    </row>
    <row r="11" spans="1:9" x14ac:dyDescent="0.25">
      <c r="A11" s="6" t="s">
        <v>62</v>
      </c>
    </row>
    <row r="12" spans="1:9" x14ac:dyDescent="0.25">
      <c r="A12" s="6" t="s">
        <v>74</v>
      </c>
    </row>
    <row r="13" spans="1:9" x14ac:dyDescent="0.25">
      <c r="A13" s="6" t="s">
        <v>262</v>
      </c>
    </row>
    <row r="14" spans="1:9" x14ac:dyDescent="0.25">
      <c r="A14" s="6" t="s">
        <v>263</v>
      </c>
    </row>
    <row r="15" spans="1:9" x14ac:dyDescent="0.25">
      <c r="A15" s="6" t="s">
        <v>264</v>
      </c>
    </row>
    <row r="16" spans="1:9" x14ac:dyDescent="0.25">
      <c r="A16" s="5" t="s">
        <v>164</v>
      </c>
    </row>
    <row r="19" spans="1:8" x14ac:dyDescent="0.25">
      <c r="C19" t="s">
        <v>15</v>
      </c>
      <c r="D19">
        <v>2</v>
      </c>
      <c r="G19">
        <f>D19*E19</f>
        <v>0</v>
      </c>
      <c r="H19">
        <f>D19*F19</f>
        <v>0</v>
      </c>
    </row>
    <row r="20" spans="1:8" x14ac:dyDescent="0.25">
      <c r="A20" s="5" t="s">
        <v>265</v>
      </c>
    </row>
    <row r="21" spans="1:8" x14ac:dyDescent="0.25">
      <c r="A21" s="6" t="s">
        <v>266</v>
      </c>
    </row>
    <row r="22" spans="1:8" x14ac:dyDescent="0.25">
      <c r="A22" s="6" t="s">
        <v>10</v>
      </c>
    </row>
    <row r="24" spans="1:8" x14ac:dyDescent="0.25">
      <c r="A24" s="6" t="s">
        <v>62</v>
      </c>
    </row>
    <row r="25" spans="1:8" x14ac:dyDescent="0.25">
      <c r="A25" s="6" t="s">
        <v>74</v>
      </c>
    </row>
    <row r="26" spans="1:8" x14ac:dyDescent="0.25">
      <c r="A26" s="6" t="s">
        <v>267</v>
      </c>
    </row>
    <row r="27" spans="1:8" x14ac:dyDescent="0.25">
      <c r="A27" s="6" t="s">
        <v>268</v>
      </c>
    </row>
    <row r="28" spans="1:8" x14ac:dyDescent="0.25">
      <c r="A28" s="6" t="s">
        <v>269</v>
      </c>
    </row>
    <row r="29" spans="1:8" x14ac:dyDescent="0.25">
      <c r="A29" s="5" t="s">
        <v>270</v>
      </c>
    </row>
    <row r="32" spans="1:8" x14ac:dyDescent="0.25">
      <c r="C32" t="s">
        <v>148</v>
      </c>
      <c r="D32">
        <v>3</v>
      </c>
      <c r="G32">
        <f>D32*E32</f>
        <v>0</v>
      </c>
      <c r="H32">
        <f>D32*F32</f>
        <v>0</v>
      </c>
    </row>
    <row r="35" spans="7:9" x14ac:dyDescent="0.25">
      <c r="G35">
        <f>SUM(G18:G34)</f>
        <v>0</v>
      </c>
      <c r="H35">
        <f>SUM(H18:H34)</f>
        <v>0</v>
      </c>
      <c r="I35">
        <f>SUM(G35:H35)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7"/>
  <sheetViews>
    <sheetView workbookViewId="0">
      <selection activeCell="C30" sqref="C30"/>
    </sheetView>
  </sheetViews>
  <sheetFormatPr defaultRowHeight="15" x14ac:dyDescent="0.25"/>
  <sheetData>
    <row r="2" spans="1:9" x14ac:dyDescent="0.25">
      <c r="A2" s="4" t="s">
        <v>877</v>
      </c>
    </row>
    <row r="5" spans="1:9" x14ac:dyDescent="0.25">
      <c r="A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1</v>
      </c>
      <c r="H5" s="4" t="s">
        <v>9</v>
      </c>
      <c r="I5" s="4" t="s">
        <v>3</v>
      </c>
    </row>
    <row r="9" spans="1:9" x14ac:dyDescent="0.25">
      <c r="A9" s="5" t="s">
        <v>795</v>
      </c>
    </row>
    <row r="10" spans="1:9" x14ac:dyDescent="0.25">
      <c r="A10" s="6" t="s">
        <v>796</v>
      </c>
    </row>
    <row r="11" spans="1:9" x14ac:dyDescent="0.25">
      <c r="A11" s="6" t="s">
        <v>10</v>
      </c>
    </row>
    <row r="13" spans="1:9" x14ac:dyDescent="0.25">
      <c r="A13" s="6" t="s">
        <v>11</v>
      </c>
    </row>
    <row r="14" spans="1:9" x14ac:dyDescent="0.25">
      <c r="A14" s="6" t="s">
        <v>12</v>
      </c>
    </row>
    <row r="15" spans="1:9" x14ac:dyDescent="0.25">
      <c r="A15" s="6" t="s">
        <v>14</v>
      </c>
    </row>
    <row r="16" spans="1:9" x14ac:dyDescent="0.25">
      <c r="A16" s="6" t="s">
        <v>797</v>
      </c>
    </row>
    <row r="17" spans="1:9" x14ac:dyDescent="0.25">
      <c r="A17" s="6" t="s">
        <v>798</v>
      </c>
    </row>
    <row r="18" spans="1:9" x14ac:dyDescent="0.25">
      <c r="A18" s="6" t="s">
        <v>799</v>
      </c>
    </row>
    <row r="19" spans="1:9" x14ac:dyDescent="0.25">
      <c r="A19" s="5" t="s">
        <v>800</v>
      </c>
    </row>
    <row r="21" spans="1:9" x14ac:dyDescent="0.25">
      <c r="C21" t="s">
        <v>13</v>
      </c>
      <c r="D21">
        <v>350</v>
      </c>
      <c r="G21">
        <f>D21*E21</f>
        <v>0</v>
      </c>
      <c r="H21">
        <f>D21*F21</f>
        <v>0</v>
      </c>
      <c r="I21">
        <f>SUM(G21:H21)</f>
        <v>0</v>
      </c>
    </row>
    <row r="27" spans="1:9" x14ac:dyDescent="0.25">
      <c r="G27">
        <f>SUM(G20:G26)</f>
        <v>0</v>
      </c>
      <c r="H27">
        <f>SUM(H20:H26)</f>
        <v>0</v>
      </c>
      <c r="I27">
        <f>SUM(G27:H27)</f>
        <v>0</v>
      </c>
    </row>
  </sheetData>
  <pageMargins left="0.7" right="0.7" top="0.75" bottom="0.75" header="0.3" footer="0.3"/>
  <pageSetup paperSize="9" orientation="portrait" horizontalDpi="12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13"/>
  <sheetViews>
    <sheetView topLeftCell="A94" zoomScaleNormal="100" workbookViewId="0">
      <selection activeCell="D124" sqref="D124"/>
    </sheetView>
  </sheetViews>
  <sheetFormatPr defaultRowHeight="15" x14ac:dyDescent="0.25"/>
  <sheetData>
    <row r="2" spans="1:9" x14ac:dyDescent="0.25">
      <c r="A2" s="4" t="s">
        <v>878</v>
      </c>
    </row>
    <row r="4" spans="1:9" x14ac:dyDescent="0.25">
      <c r="A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1</v>
      </c>
      <c r="H4" s="4" t="s">
        <v>9</v>
      </c>
      <c r="I4" s="4" t="s">
        <v>3</v>
      </c>
    </row>
    <row r="6" spans="1:9" x14ac:dyDescent="0.25">
      <c r="A6" s="5" t="s">
        <v>23</v>
      </c>
    </row>
    <row r="7" spans="1:9" x14ac:dyDescent="0.25">
      <c r="A7" s="6" t="s">
        <v>24</v>
      </c>
    </row>
    <row r="8" spans="1:9" x14ac:dyDescent="0.25">
      <c r="A8" s="6" t="s">
        <v>10</v>
      </c>
    </row>
    <row r="10" spans="1:9" x14ac:dyDescent="0.25">
      <c r="A10" s="6" t="s">
        <v>16</v>
      </c>
    </row>
    <row r="11" spans="1:9" x14ac:dyDescent="0.25">
      <c r="A11" s="6" t="s">
        <v>17</v>
      </c>
    </row>
    <row r="12" spans="1:9" x14ac:dyDescent="0.25">
      <c r="A12" s="6" t="s">
        <v>25</v>
      </c>
    </row>
    <row r="13" spans="1:9" x14ac:dyDescent="0.25">
      <c r="A13" s="6" t="s">
        <v>26</v>
      </c>
    </row>
    <row r="14" spans="1:9" x14ac:dyDescent="0.25">
      <c r="A14" s="6" t="s">
        <v>27</v>
      </c>
    </row>
    <row r="15" spans="1:9" x14ac:dyDescent="0.25">
      <c r="A15" s="6" t="s">
        <v>28</v>
      </c>
    </row>
    <row r="16" spans="1:9" x14ac:dyDescent="0.25">
      <c r="A16" s="5" t="s">
        <v>29</v>
      </c>
    </row>
    <row r="18" spans="1:9" x14ac:dyDescent="0.25">
      <c r="C18" t="s">
        <v>13</v>
      </c>
      <c r="D18">
        <v>360</v>
      </c>
      <c r="G18">
        <f>D18*E18</f>
        <v>0</v>
      </c>
      <c r="H18">
        <f>D18*F18</f>
        <v>0</v>
      </c>
      <c r="I18">
        <f>SUM(G18:H18)</f>
        <v>0</v>
      </c>
    </row>
    <row r="20" spans="1:9" x14ac:dyDescent="0.25">
      <c r="A20" s="5" t="s">
        <v>30</v>
      </c>
    </row>
    <row r="21" spans="1:9" x14ac:dyDescent="0.25">
      <c r="A21" s="6" t="s">
        <v>31</v>
      </c>
    </row>
    <row r="22" spans="1:9" x14ac:dyDescent="0.25">
      <c r="A22" s="6" t="s">
        <v>10</v>
      </c>
    </row>
    <row r="24" spans="1:9" x14ac:dyDescent="0.25">
      <c r="A24" s="6" t="s">
        <v>16</v>
      </c>
    </row>
    <row r="25" spans="1:9" x14ac:dyDescent="0.25">
      <c r="A25" s="6" t="s">
        <v>17</v>
      </c>
    </row>
    <row r="26" spans="1:9" x14ac:dyDescent="0.25">
      <c r="A26" s="6" t="s">
        <v>32</v>
      </c>
    </row>
    <row r="27" spans="1:9" x14ac:dyDescent="0.25">
      <c r="A27" s="6" t="s">
        <v>33</v>
      </c>
    </row>
    <row r="28" spans="1:9" x14ac:dyDescent="0.25">
      <c r="A28" s="6" t="s">
        <v>34</v>
      </c>
    </row>
    <row r="29" spans="1:9" x14ac:dyDescent="0.25">
      <c r="A29" s="5" t="s">
        <v>35</v>
      </c>
    </row>
    <row r="32" spans="1:9" x14ac:dyDescent="0.25">
      <c r="C32" t="s">
        <v>22</v>
      </c>
      <c r="D32">
        <v>30</v>
      </c>
      <c r="G32">
        <f>D32*E32</f>
        <v>0</v>
      </c>
      <c r="H32">
        <f>D32*F32</f>
        <v>0</v>
      </c>
      <c r="I32">
        <f>SUM(G32:H32)</f>
        <v>0</v>
      </c>
    </row>
    <row r="35" spans="1:9" x14ac:dyDescent="0.25">
      <c r="A35" s="5" t="s">
        <v>36</v>
      </c>
    </row>
    <row r="36" spans="1:9" x14ac:dyDescent="0.25">
      <c r="A36" s="6" t="s">
        <v>37</v>
      </c>
    </row>
    <row r="37" spans="1:9" x14ac:dyDescent="0.25">
      <c r="A37" s="6" t="s">
        <v>10</v>
      </c>
    </row>
    <row r="39" spans="1:9" x14ac:dyDescent="0.25">
      <c r="A39" s="6" t="s">
        <v>16</v>
      </c>
    </row>
    <row r="40" spans="1:9" x14ac:dyDescent="0.25">
      <c r="A40" s="6" t="s">
        <v>17</v>
      </c>
    </row>
    <row r="41" spans="1:9" x14ac:dyDescent="0.25">
      <c r="A41" s="6" t="s">
        <v>38</v>
      </c>
    </row>
    <row r="42" spans="1:9" x14ac:dyDescent="0.25">
      <c r="A42" s="6" t="s">
        <v>39</v>
      </c>
    </row>
    <row r="43" spans="1:9" x14ac:dyDescent="0.25">
      <c r="A43" s="6" t="s">
        <v>40</v>
      </c>
    </row>
    <row r="44" spans="1:9" x14ac:dyDescent="0.25">
      <c r="A44" s="5" t="s">
        <v>41</v>
      </c>
    </row>
    <row r="47" spans="1:9" x14ac:dyDescent="0.25">
      <c r="C47" t="s">
        <v>22</v>
      </c>
      <c r="D47">
        <v>90</v>
      </c>
      <c r="G47">
        <f>D47*E47</f>
        <v>0</v>
      </c>
      <c r="H47">
        <f>D47*F47</f>
        <v>0</v>
      </c>
      <c r="I47">
        <f>SUM(G47:H47)</f>
        <v>0</v>
      </c>
    </row>
    <row r="50" spans="1:9" x14ac:dyDescent="0.25">
      <c r="A50" s="5" t="s">
        <v>44</v>
      </c>
    </row>
    <row r="51" spans="1:9" x14ac:dyDescent="0.25">
      <c r="A51" s="6" t="s">
        <v>45</v>
      </c>
    </row>
    <row r="52" spans="1:9" x14ac:dyDescent="0.25">
      <c r="A52" s="6" t="s">
        <v>10</v>
      </c>
    </row>
    <row r="53" spans="1:9" x14ac:dyDescent="0.25">
      <c r="A53" s="6" t="s">
        <v>16</v>
      </c>
    </row>
    <row r="54" spans="1:9" x14ac:dyDescent="0.25">
      <c r="A54" s="6" t="s">
        <v>17</v>
      </c>
    </row>
    <row r="55" spans="1:9" x14ac:dyDescent="0.25">
      <c r="A55" s="6" t="s">
        <v>38</v>
      </c>
    </row>
    <row r="56" spans="1:9" x14ac:dyDescent="0.25">
      <c r="A56" s="6" t="s">
        <v>42</v>
      </c>
    </row>
    <row r="57" spans="1:9" x14ac:dyDescent="0.25">
      <c r="A57" s="6" t="s">
        <v>43</v>
      </c>
    </row>
    <row r="58" spans="1:9" x14ac:dyDescent="0.25">
      <c r="A58" s="6" t="s">
        <v>46</v>
      </c>
    </row>
    <row r="59" spans="1:9" x14ac:dyDescent="0.25">
      <c r="A59" s="5" t="s">
        <v>47</v>
      </c>
    </row>
    <row r="62" spans="1:9" x14ac:dyDescent="0.25">
      <c r="C62" t="s">
        <v>22</v>
      </c>
      <c r="D62">
        <v>30</v>
      </c>
      <c r="G62">
        <f>D62*E62</f>
        <v>0</v>
      </c>
      <c r="H62">
        <f>D62*F62</f>
        <v>0</v>
      </c>
      <c r="I62">
        <f>SUM(G62:H62)</f>
        <v>0</v>
      </c>
    </row>
    <row r="64" spans="1:9" x14ac:dyDescent="0.25">
      <c r="A64" s="5" t="s">
        <v>48</v>
      </c>
    </row>
    <row r="65" spans="1:9" x14ac:dyDescent="0.25">
      <c r="A65" s="6" t="s">
        <v>49</v>
      </c>
    </row>
    <row r="66" spans="1:9" x14ac:dyDescent="0.25">
      <c r="A66" s="6" t="s">
        <v>10</v>
      </c>
    </row>
    <row r="68" spans="1:9" x14ac:dyDescent="0.25">
      <c r="A68" s="6" t="s">
        <v>16</v>
      </c>
    </row>
    <row r="69" spans="1:9" x14ac:dyDescent="0.25">
      <c r="A69" s="6" t="s">
        <v>17</v>
      </c>
    </row>
    <row r="70" spans="1:9" x14ac:dyDescent="0.25">
      <c r="A70" s="6" t="s">
        <v>38</v>
      </c>
    </row>
    <row r="71" spans="1:9" x14ac:dyDescent="0.25">
      <c r="A71" s="6" t="s">
        <v>50</v>
      </c>
    </row>
    <row r="72" spans="1:9" x14ac:dyDescent="0.25">
      <c r="A72" s="5" t="s">
        <v>51</v>
      </c>
    </row>
    <row r="75" spans="1:9" x14ac:dyDescent="0.25">
      <c r="C75" t="s">
        <v>15</v>
      </c>
      <c r="D75">
        <v>10</v>
      </c>
      <c r="G75">
        <f>D75*E75</f>
        <v>0</v>
      </c>
      <c r="H75">
        <f>D75*F75</f>
        <v>0</v>
      </c>
      <c r="I75">
        <f>SUM(G75:H75)</f>
        <v>0</v>
      </c>
    </row>
    <row r="77" spans="1:9" x14ac:dyDescent="0.25">
      <c r="A77" s="5" t="s">
        <v>52</v>
      </c>
    </row>
    <row r="78" spans="1:9" x14ac:dyDescent="0.25">
      <c r="A78" s="6" t="s">
        <v>53</v>
      </c>
    </row>
    <row r="79" spans="1:9" x14ac:dyDescent="0.25">
      <c r="A79" s="6" t="s">
        <v>10</v>
      </c>
    </row>
    <row r="81" spans="1:9" x14ac:dyDescent="0.25">
      <c r="A81" s="6" t="s">
        <v>16</v>
      </c>
    </row>
    <row r="82" spans="1:9" x14ac:dyDescent="0.25">
      <c r="A82" s="6" t="s">
        <v>17</v>
      </c>
    </row>
    <row r="83" spans="1:9" x14ac:dyDescent="0.25">
      <c r="A83" s="6" t="s">
        <v>38</v>
      </c>
    </row>
    <row r="84" spans="1:9" x14ac:dyDescent="0.25">
      <c r="A84" s="5" t="s">
        <v>542</v>
      </c>
    </row>
    <row r="85" spans="1:9" x14ac:dyDescent="0.25">
      <c r="A85" t="s">
        <v>543</v>
      </c>
    </row>
    <row r="87" spans="1:9" x14ac:dyDescent="0.25">
      <c r="C87" t="s">
        <v>22</v>
      </c>
      <c r="D87">
        <v>50</v>
      </c>
      <c r="G87">
        <f>D87*E87</f>
        <v>0</v>
      </c>
      <c r="H87">
        <f>D87*F87</f>
        <v>0</v>
      </c>
      <c r="I87">
        <f>SUM(G87:H87)</f>
        <v>0</v>
      </c>
    </row>
    <row r="88" spans="1:9" x14ac:dyDescent="0.25">
      <c r="A88" s="6"/>
    </row>
    <row r="90" spans="1:9" x14ac:dyDescent="0.25">
      <c r="A90" s="5" t="s">
        <v>253</v>
      </c>
    </row>
    <row r="91" spans="1:9" x14ac:dyDescent="0.25">
      <c r="A91" s="6" t="s">
        <v>254</v>
      </c>
    </row>
    <row r="92" spans="1:9" x14ac:dyDescent="0.25">
      <c r="A92" s="6" t="s">
        <v>10</v>
      </c>
    </row>
    <row r="94" spans="1:9" x14ac:dyDescent="0.25">
      <c r="A94" s="6" t="s">
        <v>16</v>
      </c>
    </row>
    <row r="95" spans="1:9" x14ac:dyDescent="0.25">
      <c r="A95" s="6" t="s">
        <v>17</v>
      </c>
    </row>
    <row r="96" spans="1:9" x14ac:dyDescent="0.25">
      <c r="A96" s="6" t="s">
        <v>18</v>
      </c>
    </row>
    <row r="97" spans="1:8" x14ac:dyDescent="0.25">
      <c r="A97" s="6" t="s">
        <v>19</v>
      </c>
    </row>
    <row r="98" spans="1:8" x14ac:dyDescent="0.25">
      <c r="A98" s="6" t="s">
        <v>20</v>
      </c>
    </row>
    <row r="99" spans="1:8" x14ac:dyDescent="0.25">
      <c r="A99" s="6" t="s">
        <v>21</v>
      </c>
    </row>
    <row r="100" spans="1:8" x14ac:dyDescent="0.25">
      <c r="A100" s="5" t="s">
        <v>255</v>
      </c>
    </row>
    <row r="103" spans="1:8" x14ac:dyDescent="0.25">
      <c r="C103" t="s">
        <v>22</v>
      </c>
      <c r="D103">
        <v>5</v>
      </c>
      <c r="G103">
        <f>D103*E103</f>
        <v>0</v>
      </c>
      <c r="H103">
        <f>D103*F103</f>
        <v>0</v>
      </c>
    </row>
    <row r="105" spans="1:8" x14ac:dyDescent="0.25">
      <c r="A105" s="5" t="s">
        <v>256</v>
      </c>
    </row>
    <row r="106" spans="1:8" x14ac:dyDescent="0.25">
      <c r="A106" s="6" t="s">
        <v>257</v>
      </c>
    </row>
    <row r="107" spans="1:8" x14ac:dyDescent="0.25">
      <c r="A107" s="6" t="s">
        <v>10</v>
      </c>
    </row>
    <row r="109" spans="1:8" x14ac:dyDescent="0.25">
      <c r="A109" s="6" t="s">
        <v>16</v>
      </c>
    </row>
    <row r="110" spans="1:8" x14ac:dyDescent="0.25">
      <c r="A110" s="6" t="s">
        <v>17</v>
      </c>
    </row>
    <row r="111" spans="1:8" x14ac:dyDescent="0.25">
      <c r="A111" s="6" t="s">
        <v>18</v>
      </c>
    </row>
    <row r="112" spans="1:8" x14ac:dyDescent="0.25">
      <c r="A112" s="6" t="s">
        <v>589</v>
      </c>
    </row>
    <row r="113" spans="1:9" x14ac:dyDescent="0.25">
      <c r="A113" s="6" t="s">
        <v>590</v>
      </c>
    </row>
    <row r="114" spans="1:9" x14ac:dyDescent="0.25">
      <c r="A114" s="6" t="s">
        <v>258</v>
      </c>
    </row>
    <row r="115" spans="1:9" x14ac:dyDescent="0.25">
      <c r="A115" s="5" t="s">
        <v>259</v>
      </c>
    </row>
    <row r="118" spans="1:9" x14ac:dyDescent="0.25">
      <c r="C118" t="s">
        <v>22</v>
      </c>
      <c r="D118">
        <v>5</v>
      </c>
      <c r="G118">
        <f>D118*E118</f>
        <v>0</v>
      </c>
      <c r="H118">
        <f>D118*F118</f>
        <v>0</v>
      </c>
    </row>
    <row r="120" spans="1:9" x14ac:dyDescent="0.25">
      <c r="A120" s="5"/>
    </row>
    <row r="121" spans="1:9" x14ac:dyDescent="0.25">
      <c r="A121" s="5"/>
      <c r="G121">
        <f>SUM(G17:G120)</f>
        <v>0</v>
      </c>
      <c r="H121">
        <f>SUM(H17:H120)</f>
        <v>0</v>
      </c>
      <c r="I121">
        <f>SUM(G121:H121)</f>
        <v>0</v>
      </c>
    </row>
    <row r="122" spans="1:9" x14ac:dyDescent="0.25">
      <c r="A122" s="5"/>
    </row>
    <row r="123" spans="1:9" x14ac:dyDescent="0.25">
      <c r="A123" s="5"/>
    </row>
    <row r="124" spans="1:9" x14ac:dyDescent="0.25">
      <c r="A124" s="5"/>
    </row>
    <row r="125" spans="1:9" x14ac:dyDescent="0.25">
      <c r="A125" s="5"/>
    </row>
    <row r="126" spans="1:9" x14ac:dyDescent="0.25">
      <c r="A126" s="5"/>
    </row>
    <row r="127" spans="1:9" x14ac:dyDescent="0.25">
      <c r="A127" s="5"/>
    </row>
    <row r="128" spans="1:9" x14ac:dyDescent="0.25">
      <c r="A128" s="5"/>
    </row>
    <row r="129" spans="1:1" x14ac:dyDescent="0.25">
      <c r="A129" s="5"/>
    </row>
    <row r="130" spans="1:1" x14ac:dyDescent="0.25">
      <c r="A130" s="5"/>
    </row>
    <row r="132" spans="1:1" x14ac:dyDescent="0.25">
      <c r="A132" s="5"/>
    </row>
    <row r="133" spans="1:1" x14ac:dyDescent="0.25">
      <c r="A133" s="6"/>
    </row>
    <row r="134" spans="1:1" x14ac:dyDescent="0.25">
      <c r="A134" s="6"/>
    </row>
    <row r="135" spans="1:1" x14ac:dyDescent="0.25">
      <c r="A135" s="6"/>
    </row>
    <row r="151" spans="1:1" x14ac:dyDescent="0.25">
      <c r="A151" s="5"/>
    </row>
    <row r="152" spans="1:1" x14ac:dyDescent="0.25">
      <c r="A152" s="6"/>
    </row>
    <row r="153" spans="1:1" x14ac:dyDescent="0.25">
      <c r="A153" s="6"/>
    </row>
    <row r="155" spans="1:1" x14ac:dyDescent="0.25">
      <c r="A155" s="6"/>
    </row>
    <row r="156" spans="1:1" x14ac:dyDescent="0.25">
      <c r="A156" s="6"/>
    </row>
    <row r="157" spans="1:1" x14ac:dyDescent="0.25">
      <c r="A157" s="6"/>
    </row>
    <row r="158" spans="1:1" x14ac:dyDescent="0.25">
      <c r="A158" s="6"/>
    </row>
    <row r="159" spans="1:1" x14ac:dyDescent="0.25">
      <c r="A159" s="6"/>
    </row>
    <row r="160" spans="1:1" x14ac:dyDescent="0.25">
      <c r="A160" s="6"/>
    </row>
    <row r="161" spans="1:1" x14ac:dyDescent="0.25">
      <c r="A161" s="5"/>
    </row>
    <row r="163" spans="1:1" x14ac:dyDescent="0.25">
      <c r="A163" s="5"/>
    </row>
    <row r="164" spans="1:1" x14ac:dyDescent="0.25">
      <c r="A164" s="6"/>
    </row>
    <row r="165" spans="1:1" x14ac:dyDescent="0.25">
      <c r="A165" s="6"/>
    </row>
    <row r="166" spans="1:1" x14ac:dyDescent="0.25">
      <c r="A166" s="6"/>
    </row>
    <row r="171" spans="1:1" x14ac:dyDescent="0.25">
      <c r="A171" s="5"/>
    </row>
    <row r="172" spans="1:1" x14ac:dyDescent="0.25">
      <c r="A172" s="6"/>
    </row>
    <row r="173" spans="1:1" x14ac:dyDescent="0.25">
      <c r="A173" s="6"/>
    </row>
    <row r="175" spans="1:1" x14ac:dyDescent="0.25">
      <c r="A175" s="6"/>
    </row>
    <row r="176" spans="1:1" x14ac:dyDescent="0.25">
      <c r="A176" s="6"/>
    </row>
    <row r="177" spans="1:1" x14ac:dyDescent="0.25">
      <c r="A177" s="6"/>
    </row>
    <row r="178" spans="1:1" x14ac:dyDescent="0.25">
      <c r="A178" s="6"/>
    </row>
    <row r="179" spans="1:1" x14ac:dyDescent="0.25">
      <c r="A179" s="6"/>
    </row>
    <row r="180" spans="1:1" x14ac:dyDescent="0.25">
      <c r="A180" s="6"/>
    </row>
    <row r="181" spans="1:1" x14ac:dyDescent="0.25">
      <c r="A181" s="6"/>
    </row>
    <row r="182" spans="1:1" x14ac:dyDescent="0.25">
      <c r="A182" s="5"/>
    </row>
    <row r="184" spans="1:1" x14ac:dyDescent="0.25">
      <c r="A184" s="5"/>
    </row>
    <row r="185" spans="1:1" x14ac:dyDescent="0.25">
      <c r="A185" s="6"/>
    </row>
    <row r="186" spans="1:1" x14ac:dyDescent="0.25">
      <c r="A186" s="6"/>
    </row>
    <row r="187" spans="1:1" x14ac:dyDescent="0.25">
      <c r="A187" s="6"/>
    </row>
    <row r="201" spans="1:1" x14ac:dyDescent="0.25">
      <c r="A201" s="5"/>
    </row>
    <row r="202" spans="1:1" x14ac:dyDescent="0.25">
      <c r="A202" s="6"/>
    </row>
    <row r="203" spans="1:1" x14ac:dyDescent="0.25">
      <c r="A203" s="6"/>
    </row>
    <row r="205" spans="1:1" x14ac:dyDescent="0.25">
      <c r="A205" s="6"/>
    </row>
    <row r="206" spans="1:1" x14ac:dyDescent="0.25">
      <c r="A206" s="6"/>
    </row>
    <row r="207" spans="1:1" x14ac:dyDescent="0.25">
      <c r="A207" s="6"/>
    </row>
    <row r="208" spans="1:1" x14ac:dyDescent="0.25">
      <c r="A208" s="6"/>
    </row>
    <row r="209" spans="1:1" x14ac:dyDescent="0.25">
      <c r="A209" s="6"/>
    </row>
    <row r="210" spans="1:1" x14ac:dyDescent="0.25">
      <c r="A210" s="6"/>
    </row>
    <row r="211" spans="1:1" x14ac:dyDescent="0.25">
      <c r="A211" s="6"/>
    </row>
    <row r="212" spans="1:1" x14ac:dyDescent="0.25">
      <c r="A212" s="5"/>
    </row>
    <row r="214" spans="1:1" x14ac:dyDescent="0.25">
      <c r="A214" s="5"/>
    </row>
    <row r="215" spans="1:1" x14ac:dyDescent="0.25">
      <c r="A215" s="6"/>
    </row>
    <row r="216" spans="1:1" x14ac:dyDescent="0.25">
      <c r="A216" s="6"/>
    </row>
    <row r="217" spans="1:1" x14ac:dyDescent="0.25">
      <c r="A217" s="6"/>
    </row>
    <row r="221" spans="1:1" x14ac:dyDescent="0.25">
      <c r="A221" s="5"/>
    </row>
    <row r="222" spans="1:1" x14ac:dyDescent="0.25">
      <c r="A222" s="6"/>
    </row>
    <row r="223" spans="1:1" x14ac:dyDescent="0.25">
      <c r="A223" s="6"/>
    </row>
    <row r="225" spans="1:1" x14ac:dyDescent="0.25">
      <c r="A225" s="6"/>
    </row>
    <row r="226" spans="1:1" x14ac:dyDescent="0.25">
      <c r="A226" s="6"/>
    </row>
    <row r="227" spans="1:1" x14ac:dyDescent="0.25">
      <c r="A227" s="6"/>
    </row>
    <row r="228" spans="1:1" x14ac:dyDescent="0.25">
      <c r="A228" s="6"/>
    </row>
    <row r="229" spans="1:1" x14ac:dyDescent="0.25">
      <c r="A229" s="6"/>
    </row>
    <row r="230" spans="1:1" x14ac:dyDescent="0.25">
      <c r="A230" s="6"/>
    </row>
    <row r="231" spans="1:1" x14ac:dyDescent="0.25">
      <c r="A231" s="6"/>
    </row>
    <row r="232" spans="1:1" x14ac:dyDescent="0.25">
      <c r="A232" s="5"/>
    </row>
    <row r="234" spans="1:1" x14ac:dyDescent="0.25">
      <c r="A234" s="5"/>
    </row>
    <row r="235" spans="1:1" x14ac:dyDescent="0.25">
      <c r="A235" s="6"/>
    </row>
    <row r="236" spans="1:1" x14ac:dyDescent="0.25">
      <c r="A236" s="6"/>
    </row>
    <row r="237" spans="1:1" x14ac:dyDescent="0.25">
      <c r="A237" s="6"/>
    </row>
    <row r="251" spans="1:1" ht="16.5" customHeight="1" x14ac:dyDescent="0.25">
      <c r="A251" s="5"/>
    </row>
    <row r="252" spans="1:1" x14ac:dyDescent="0.25">
      <c r="A252" s="6"/>
    </row>
    <row r="253" spans="1:1" x14ac:dyDescent="0.25">
      <c r="A253" s="6"/>
    </row>
    <row r="255" spans="1:1" x14ac:dyDescent="0.25">
      <c r="A255" s="6"/>
    </row>
    <row r="256" spans="1:1" x14ac:dyDescent="0.25">
      <c r="A256" s="6"/>
    </row>
    <row r="257" spans="1:1" x14ac:dyDescent="0.25">
      <c r="A257" s="6"/>
    </row>
    <row r="258" spans="1:1" x14ac:dyDescent="0.25">
      <c r="A258" s="6"/>
    </row>
    <row r="259" spans="1:1" x14ac:dyDescent="0.25">
      <c r="A259" s="6"/>
    </row>
    <row r="260" spans="1:1" x14ac:dyDescent="0.25">
      <c r="A260" s="6"/>
    </row>
    <row r="261" spans="1:1" x14ac:dyDescent="0.25">
      <c r="A261" s="5"/>
    </row>
    <row r="263" spans="1:1" x14ac:dyDescent="0.25">
      <c r="A263" s="5"/>
    </row>
    <row r="264" spans="1:1" x14ac:dyDescent="0.25">
      <c r="A264" s="6"/>
    </row>
    <row r="265" spans="1:1" x14ac:dyDescent="0.25">
      <c r="A265" s="6"/>
    </row>
    <row r="266" spans="1:1" x14ac:dyDescent="0.25">
      <c r="A266" s="6"/>
    </row>
    <row r="270" spans="1:1" x14ac:dyDescent="0.25">
      <c r="A270" s="5"/>
    </row>
    <row r="271" spans="1:1" x14ac:dyDescent="0.25">
      <c r="A271" s="6"/>
    </row>
    <row r="272" spans="1:1" x14ac:dyDescent="0.25">
      <c r="A272" s="6"/>
    </row>
    <row r="274" spans="1:1" x14ac:dyDescent="0.25">
      <c r="A274" s="6"/>
    </row>
    <row r="275" spans="1:1" x14ac:dyDescent="0.25">
      <c r="A275" s="6"/>
    </row>
    <row r="276" spans="1:1" x14ac:dyDescent="0.25">
      <c r="A276" s="6"/>
    </row>
    <row r="277" spans="1:1" x14ac:dyDescent="0.25">
      <c r="A277" s="6"/>
    </row>
    <row r="278" spans="1:1" x14ac:dyDescent="0.25">
      <c r="A278" s="6"/>
    </row>
    <row r="279" spans="1:1" x14ac:dyDescent="0.25">
      <c r="A279" s="6"/>
    </row>
    <row r="280" spans="1:1" x14ac:dyDescent="0.25">
      <c r="A280" s="5"/>
    </row>
    <row r="282" spans="1:1" x14ac:dyDescent="0.25">
      <c r="A282" s="5"/>
    </row>
    <row r="283" spans="1:1" x14ac:dyDescent="0.25">
      <c r="A283" s="6"/>
    </row>
    <row r="284" spans="1:1" x14ac:dyDescent="0.25">
      <c r="A284" s="6"/>
    </row>
    <row r="285" spans="1:1" x14ac:dyDescent="0.25">
      <c r="A285" s="6"/>
    </row>
    <row r="301" spans="1:1" x14ac:dyDescent="0.25">
      <c r="A301" s="5"/>
    </row>
    <row r="302" spans="1:1" x14ac:dyDescent="0.25">
      <c r="A302" s="6"/>
    </row>
    <row r="303" spans="1:1" x14ac:dyDescent="0.25">
      <c r="A303" s="6"/>
    </row>
    <row r="305" spans="1:1" x14ac:dyDescent="0.25">
      <c r="A305" s="6"/>
    </row>
    <row r="306" spans="1:1" x14ac:dyDescent="0.25">
      <c r="A306" s="6"/>
    </row>
    <row r="307" spans="1:1" x14ac:dyDescent="0.25">
      <c r="A307" s="6"/>
    </row>
    <row r="308" spans="1:1" x14ac:dyDescent="0.25">
      <c r="A308" s="6"/>
    </row>
    <row r="309" spans="1:1" x14ac:dyDescent="0.25">
      <c r="A309" s="6"/>
    </row>
    <row r="310" spans="1:1" x14ac:dyDescent="0.25">
      <c r="A310" s="6"/>
    </row>
    <row r="311" spans="1:1" x14ac:dyDescent="0.25">
      <c r="A311" s="5"/>
    </row>
    <row r="313" spans="1:1" x14ac:dyDescent="0.25">
      <c r="A313" s="5"/>
    </row>
    <row r="314" spans="1:1" x14ac:dyDescent="0.25">
      <c r="A314" s="6"/>
    </row>
    <row r="315" spans="1:1" x14ac:dyDescent="0.25">
      <c r="A315" s="6"/>
    </row>
    <row r="316" spans="1:1" x14ac:dyDescent="0.25">
      <c r="A316" s="6"/>
    </row>
    <row r="321" spans="1:1" x14ac:dyDescent="0.25">
      <c r="A321" s="5"/>
    </row>
    <row r="322" spans="1:1" x14ac:dyDescent="0.25">
      <c r="A322" s="6"/>
    </row>
    <row r="323" spans="1:1" x14ac:dyDescent="0.25">
      <c r="A323" s="6"/>
    </row>
    <row r="325" spans="1:1" x14ac:dyDescent="0.25">
      <c r="A325" s="6"/>
    </row>
    <row r="326" spans="1:1" x14ac:dyDescent="0.25">
      <c r="A326" s="6"/>
    </row>
    <row r="327" spans="1:1" x14ac:dyDescent="0.25">
      <c r="A327" s="6"/>
    </row>
    <row r="328" spans="1:1" x14ac:dyDescent="0.25">
      <c r="A328" s="6"/>
    </row>
    <row r="329" spans="1:1" x14ac:dyDescent="0.25">
      <c r="A329" s="6"/>
    </row>
    <row r="330" spans="1:1" x14ac:dyDescent="0.25">
      <c r="A330" s="6"/>
    </row>
    <row r="331" spans="1:1" x14ac:dyDescent="0.25">
      <c r="A331" s="5"/>
    </row>
    <row r="333" spans="1:1" x14ac:dyDescent="0.25">
      <c r="A333" s="5"/>
    </row>
    <row r="334" spans="1:1" x14ac:dyDescent="0.25">
      <c r="A334" s="6"/>
    </row>
    <row r="335" spans="1:1" x14ac:dyDescent="0.25">
      <c r="A335" s="6"/>
    </row>
    <row r="336" spans="1:1" x14ac:dyDescent="0.25">
      <c r="A336" s="6"/>
    </row>
    <row r="351" spans="1:1" x14ac:dyDescent="0.25">
      <c r="A351" s="5"/>
    </row>
    <row r="352" spans="1:1" x14ac:dyDescent="0.25">
      <c r="A352" s="6"/>
    </row>
    <row r="353" spans="1:1" x14ac:dyDescent="0.25">
      <c r="A353" s="6"/>
    </row>
    <row r="355" spans="1:1" x14ac:dyDescent="0.25">
      <c r="A355" s="6"/>
    </row>
    <row r="356" spans="1:1" x14ac:dyDescent="0.25">
      <c r="A356" s="6"/>
    </row>
    <row r="357" spans="1:1" x14ac:dyDescent="0.25">
      <c r="A357" s="6"/>
    </row>
    <row r="358" spans="1:1" x14ac:dyDescent="0.25">
      <c r="A358" s="6"/>
    </row>
    <row r="359" spans="1:1" x14ac:dyDescent="0.25">
      <c r="A359" s="6"/>
    </row>
    <row r="360" spans="1:1" x14ac:dyDescent="0.25">
      <c r="A360" s="5"/>
    </row>
    <row r="363" spans="1:1" x14ac:dyDescent="0.25">
      <c r="A363" s="5"/>
    </row>
    <row r="364" spans="1:1" x14ac:dyDescent="0.25">
      <c r="A364" s="6"/>
    </row>
    <row r="365" spans="1:1" x14ac:dyDescent="0.25">
      <c r="A365" s="6"/>
    </row>
    <row r="366" spans="1:1" x14ac:dyDescent="0.25">
      <c r="A366" s="6"/>
    </row>
    <row r="371" spans="1:1" x14ac:dyDescent="0.25">
      <c r="A371" s="5"/>
    </row>
    <row r="372" spans="1:1" x14ac:dyDescent="0.25">
      <c r="A372" s="6"/>
    </row>
    <row r="373" spans="1:1" x14ac:dyDescent="0.25">
      <c r="A373" s="6"/>
    </row>
    <row r="375" spans="1:1" x14ac:dyDescent="0.25">
      <c r="A375" s="6"/>
    </row>
    <row r="376" spans="1:1" x14ac:dyDescent="0.25">
      <c r="A376" s="6"/>
    </row>
    <row r="377" spans="1:1" x14ac:dyDescent="0.25">
      <c r="A377" s="6"/>
    </row>
    <row r="378" spans="1:1" x14ac:dyDescent="0.25">
      <c r="A378" s="6"/>
    </row>
    <row r="379" spans="1:1" x14ac:dyDescent="0.25">
      <c r="A379" s="6"/>
    </row>
    <row r="380" spans="1:1" x14ac:dyDescent="0.25">
      <c r="A380" s="6"/>
    </row>
    <row r="381" spans="1:1" x14ac:dyDescent="0.25">
      <c r="A381" s="5"/>
    </row>
    <row r="383" spans="1:1" x14ac:dyDescent="0.25">
      <c r="A383" s="5"/>
    </row>
    <row r="384" spans="1:1" x14ac:dyDescent="0.25">
      <c r="A384" s="6"/>
    </row>
    <row r="385" spans="1:1" x14ac:dyDescent="0.25">
      <c r="A385" s="6"/>
    </row>
    <row r="386" spans="1:1" x14ac:dyDescent="0.25">
      <c r="A386" s="6"/>
    </row>
    <row r="401" spans="1:1" x14ac:dyDescent="0.25">
      <c r="A401" s="5"/>
    </row>
    <row r="402" spans="1:1" x14ac:dyDescent="0.25">
      <c r="A402" s="6"/>
    </row>
    <row r="403" spans="1:1" x14ac:dyDescent="0.25">
      <c r="A403" s="6"/>
    </row>
    <row r="405" spans="1:1" x14ac:dyDescent="0.25">
      <c r="A405" s="6"/>
    </row>
    <row r="406" spans="1:1" x14ac:dyDescent="0.25">
      <c r="A406" s="6"/>
    </row>
    <row r="407" spans="1:1" x14ac:dyDescent="0.25">
      <c r="A407" s="6"/>
    </row>
    <row r="408" spans="1:1" x14ac:dyDescent="0.25">
      <c r="A408" s="6"/>
    </row>
    <row r="409" spans="1:1" x14ac:dyDescent="0.25">
      <c r="A409" s="6"/>
    </row>
    <row r="410" spans="1:1" x14ac:dyDescent="0.25">
      <c r="A410" s="6"/>
    </row>
    <row r="411" spans="1:1" x14ac:dyDescent="0.25">
      <c r="A411" s="6"/>
    </row>
    <row r="412" spans="1:1" x14ac:dyDescent="0.25">
      <c r="A412" s="5"/>
    </row>
    <row r="414" spans="1:1" x14ac:dyDescent="0.25">
      <c r="A414" s="5"/>
    </row>
    <row r="415" spans="1:1" x14ac:dyDescent="0.25">
      <c r="A415" s="6"/>
    </row>
    <row r="416" spans="1:1" x14ac:dyDescent="0.25">
      <c r="A416" s="6"/>
    </row>
    <row r="417" spans="1:1" x14ac:dyDescent="0.25">
      <c r="A417" s="6"/>
    </row>
    <row r="421" spans="1:1" x14ac:dyDescent="0.25">
      <c r="A421" s="5"/>
    </row>
    <row r="422" spans="1:1" x14ac:dyDescent="0.25">
      <c r="A422" s="6"/>
    </row>
    <row r="423" spans="1:1" x14ac:dyDescent="0.25">
      <c r="A423" s="6"/>
    </row>
    <row r="425" spans="1:1" x14ac:dyDescent="0.25">
      <c r="A425" s="6"/>
    </row>
    <row r="426" spans="1:1" x14ac:dyDescent="0.25">
      <c r="A426" s="6"/>
    </row>
    <row r="427" spans="1:1" x14ac:dyDescent="0.25">
      <c r="A427" s="6"/>
    </row>
    <row r="428" spans="1:1" x14ac:dyDescent="0.25">
      <c r="A428" s="6"/>
    </row>
    <row r="429" spans="1:1" x14ac:dyDescent="0.25">
      <c r="A429" s="6"/>
    </row>
    <row r="430" spans="1:1" x14ac:dyDescent="0.25">
      <c r="A430" s="6"/>
    </row>
    <row r="431" spans="1:1" x14ac:dyDescent="0.25">
      <c r="A431" s="6"/>
    </row>
    <row r="432" spans="1:1" x14ac:dyDescent="0.25">
      <c r="A432" s="5"/>
    </row>
    <row r="434" spans="1:1" x14ac:dyDescent="0.25">
      <c r="A434" s="5"/>
    </row>
    <row r="435" spans="1:1" x14ac:dyDescent="0.25">
      <c r="A435" s="6"/>
    </row>
    <row r="436" spans="1:1" x14ac:dyDescent="0.25">
      <c r="A436" s="6"/>
    </row>
    <row r="437" spans="1:1" x14ac:dyDescent="0.25">
      <c r="A437" s="6"/>
    </row>
    <row r="451" spans="1:1" x14ac:dyDescent="0.25">
      <c r="A451" s="5"/>
    </row>
    <row r="452" spans="1:1" x14ac:dyDescent="0.25">
      <c r="A452" s="6"/>
    </row>
    <row r="453" spans="1:1" x14ac:dyDescent="0.25">
      <c r="A453" s="6"/>
    </row>
    <row r="455" spans="1:1" x14ac:dyDescent="0.25">
      <c r="A455" s="6"/>
    </row>
    <row r="456" spans="1:1" x14ac:dyDescent="0.25">
      <c r="A456" s="6"/>
    </row>
    <row r="457" spans="1:1" x14ac:dyDescent="0.25">
      <c r="A457" s="6"/>
    </row>
    <row r="458" spans="1:1" x14ac:dyDescent="0.25">
      <c r="A458" s="6"/>
    </row>
    <row r="459" spans="1:1" x14ac:dyDescent="0.25">
      <c r="A459" s="6"/>
    </row>
    <row r="460" spans="1:1" x14ac:dyDescent="0.25">
      <c r="A460" s="6"/>
    </row>
    <row r="461" spans="1:1" x14ac:dyDescent="0.25">
      <c r="A461" s="6"/>
    </row>
    <row r="462" spans="1:1" x14ac:dyDescent="0.25">
      <c r="A462" s="5"/>
    </row>
    <row r="464" spans="1:1" x14ac:dyDescent="0.25">
      <c r="A464" s="5"/>
    </row>
    <row r="465" spans="1:1" x14ac:dyDescent="0.25">
      <c r="A465" s="6"/>
    </row>
    <row r="466" spans="1:1" x14ac:dyDescent="0.25">
      <c r="A466" s="6"/>
    </row>
    <row r="467" spans="1:1" x14ac:dyDescent="0.25">
      <c r="A467" s="6"/>
    </row>
    <row r="482" spans="1:1" x14ac:dyDescent="0.25">
      <c r="A482" s="5"/>
    </row>
    <row r="483" spans="1:1" x14ac:dyDescent="0.25">
      <c r="A483" s="6"/>
    </row>
    <row r="484" spans="1:1" x14ac:dyDescent="0.25">
      <c r="A484" s="6"/>
    </row>
    <row r="486" spans="1:1" x14ac:dyDescent="0.25">
      <c r="A486" s="6"/>
    </row>
    <row r="487" spans="1:1" x14ac:dyDescent="0.25">
      <c r="A487" s="6"/>
    </row>
    <row r="488" spans="1:1" x14ac:dyDescent="0.25">
      <c r="A488" s="6"/>
    </row>
    <row r="489" spans="1:1" x14ac:dyDescent="0.25">
      <c r="A489" s="6"/>
    </row>
    <row r="490" spans="1:1" x14ac:dyDescent="0.25">
      <c r="A490" s="6"/>
    </row>
    <row r="491" spans="1:1" x14ac:dyDescent="0.25">
      <c r="A491" s="6"/>
    </row>
    <row r="492" spans="1:1" x14ac:dyDescent="0.25">
      <c r="A492" s="6"/>
    </row>
    <row r="493" spans="1:1" x14ac:dyDescent="0.25">
      <c r="A493" s="6"/>
    </row>
    <row r="494" spans="1:1" x14ac:dyDescent="0.25">
      <c r="A494" s="5"/>
    </row>
    <row r="496" spans="1:1" x14ac:dyDescent="0.25">
      <c r="A496" s="5"/>
    </row>
    <row r="497" spans="1:1" x14ac:dyDescent="0.25">
      <c r="A497" s="6"/>
    </row>
    <row r="498" spans="1:1" x14ac:dyDescent="0.25">
      <c r="A498" s="6"/>
    </row>
    <row r="499" spans="1:1" x14ac:dyDescent="0.25">
      <c r="A499" s="6"/>
    </row>
    <row r="503" spans="1:1" x14ac:dyDescent="0.25">
      <c r="A503" s="5"/>
    </row>
    <row r="504" spans="1:1" x14ac:dyDescent="0.25">
      <c r="A504" s="6"/>
    </row>
    <row r="505" spans="1:1" x14ac:dyDescent="0.25">
      <c r="A505" s="6"/>
    </row>
    <row r="507" spans="1:1" x14ac:dyDescent="0.25">
      <c r="A507" s="6"/>
    </row>
    <row r="508" spans="1:1" x14ac:dyDescent="0.25">
      <c r="A508" s="6"/>
    </row>
    <row r="509" spans="1:1" x14ac:dyDescent="0.25">
      <c r="A509" s="6"/>
    </row>
    <row r="510" spans="1:1" x14ac:dyDescent="0.25">
      <c r="A510" s="6"/>
    </row>
    <row r="511" spans="1:1" x14ac:dyDescent="0.25">
      <c r="A511" s="6"/>
    </row>
    <row r="512" spans="1:1" x14ac:dyDescent="0.25">
      <c r="A512" s="6"/>
    </row>
    <row r="513" spans="1:1" x14ac:dyDescent="0.25">
      <c r="A513" s="6"/>
    </row>
    <row r="514" spans="1:1" x14ac:dyDescent="0.25">
      <c r="A514" s="6"/>
    </row>
    <row r="515" spans="1:1" x14ac:dyDescent="0.25">
      <c r="A515" s="5"/>
    </row>
    <row r="517" spans="1:1" x14ac:dyDescent="0.25">
      <c r="A517" s="5"/>
    </row>
    <row r="518" spans="1:1" x14ac:dyDescent="0.25">
      <c r="A518" s="6"/>
    </row>
    <row r="519" spans="1:1" x14ac:dyDescent="0.25">
      <c r="A519" s="6"/>
    </row>
    <row r="520" spans="1:1" x14ac:dyDescent="0.25">
      <c r="A520" s="6"/>
    </row>
    <row r="532" spans="1:1" x14ac:dyDescent="0.25">
      <c r="A532" s="5"/>
    </row>
    <row r="533" spans="1:1" x14ac:dyDescent="0.25">
      <c r="A533" s="6"/>
    </row>
    <row r="534" spans="1:1" x14ac:dyDescent="0.25">
      <c r="A534" s="6"/>
    </row>
    <row r="536" spans="1:1" x14ac:dyDescent="0.25">
      <c r="A536" s="6"/>
    </row>
    <row r="537" spans="1:1" x14ac:dyDescent="0.25">
      <c r="A537" s="6"/>
    </row>
    <row r="538" spans="1:1" x14ac:dyDescent="0.25">
      <c r="A538" s="6"/>
    </row>
    <row r="539" spans="1:1" x14ac:dyDescent="0.25">
      <c r="A539" s="6"/>
    </row>
    <row r="540" spans="1:1" x14ac:dyDescent="0.25">
      <c r="A540" s="6"/>
    </row>
    <row r="541" spans="1:1" x14ac:dyDescent="0.25">
      <c r="A541" s="6"/>
    </row>
    <row r="542" spans="1:1" x14ac:dyDescent="0.25">
      <c r="A542" s="5"/>
    </row>
    <row r="544" spans="1:1" x14ac:dyDescent="0.25">
      <c r="A544" s="5"/>
    </row>
    <row r="545" spans="1:1" x14ac:dyDescent="0.25">
      <c r="A545" s="6"/>
    </row>
    <row r="546" spans="1:1" x14ac:dyDescent="0.25">
      <c r="A546" s="6"/>
    </row>
    <row r="547" spans="1:1" x14ac:dyDescent="0.25">
      <c r="A547" s="6"/>
    </row>
    <row r="551" spans="1:1" x14ac:dyDescent="0.25">
      <c r="A551" s="5"/>
    </row>
    <row r="552" spans="1:1" x14ac:dyDescent="0.25">
      <c r="A552" s="6"/>
    </row>
    <row r="553" spans="1:1" x14ac:dyDescent="0.25">
      <c r="A553" s="6"/>
    </row>
    <row r="555" spans="1:1" x14ac:dyDescent="0.25">
      <c r="A555" s="6"/>
    </row>
    <row r="556" spans="1:1" x14ac:dyDescent="0.25">
      <c r="A556" s="6"/>
    </row>
    <row r="557" spans="1:1" x14ac:dyDescent="0.25">
      <c r="A557" s="6"/>
    </row>
    <row r="558" spans="1:1" x14ac:dyDescent="0.25">
      <c r="A558" s="6"/>
    </row>
    <row r="559" spans="1:1" x14ac:dyDescent="0.25">
      <c r="A559" s="6"/>
    </row>
    <row r="560" spans="1:1" x14ac:dyDescent="0.25">
      <c r="A560" s="6"/>
    </row>
    <row r="561" spans="1:1" x14ac:dyDescent="0.25">
      <c r="A561" s="5"/>
    </row>
    <row r="563" spans="1:1" x14ac:dyDescent="0.25">
      <c r="A563" s="5"/>
    </row>
    <row r="564" spans="1:1" x14ac:dyDescent="0.25">
      <c r="A564" s="6"/>
    </row>
    <row r="565" spans="1:1" x14ac:dyDescent="0.25">
      <c r="A565" s="6"/>
    </row>
    <row r="566" spans="1:1" x14ac:dyDescent="0.25">
      <c r="A566" s="6"/>
    </row>
    <row r="582" spans="1:1" x14ac:dyDescent="0.25">
      <c r="A582" s="5"/>
    </row>
    <row r="583" spans="1:1" x14ac:dyDescent="0.25">
      <c r="A583" s="6"/>
    </row>
    <row r="584" spans="1:1" x14ac:dyDescent="0.25">
      <c r="A584" s="6"/>
    </row>
    <row r="586" spans="1:1" x14ac:dyDescent="0.25">
      <c r="A586" s="6"/>
    </row>
    <row r="587" spans="1:1" x14ac:dyDescent="0.25">
      <c r="A587" s="6"/>
    </row>
    <row r="588" spans="1:1" x14ac:dyDescent="0.25">
      <c r="A588" s="6"/>
    </row>
    <row r="589" spans="1:1" x14ac:dyDescent="0.25">
      <c r="A589" s="6"/>
    </row>
    <row r="590" spans="1:1" x14ac:dyDescent="0.25">
      <c r="A590" s="6"/>
    </row>
    <row r="591" spans="1:1" x14ac:dyDescent="0.25">
      <c r="A591" s="6"/>
    </row>
    <row r="592" spans="1:1" x14ac:dyDescent="0.25">
      <c r="A592" s="5"/>
    </row>
    <row r="594" spans="1:1" x14ac:dyDescent="0.25">
      <c r="A594" s="5"/>
    </row>
    <row r="595" spans="1:1" x14ac:dyDescent="0.25">
      <c r="A595" s="6"/>
    </row>
    <row r="596" spans="1:1" x14ac:dyDescent="0.25">
      <c r="A596" s="6"/>
    </row>
    <row r="597" spans="1:1" x14ac:dyDescent="0.25">
      <c r="A597" s="6"/>
    </row>
    <row r="601" spans="1:1" x14ac:dyDescent="0.25">
      <c r="A601" s="5"/>
    </row>
    <row r="602" spans="1:1" x14ac:dyDescent="0.25">
      <c r="A602" s="6"/>
    </row>
    <row r="603" spans="1:1" x14ac:dyDescent="0.25">
      <c r="A603" s="6"/>
    </row>
    <row r="605" spans="1:1" x14ac:dyDescent="0.25">
      <c r="A605" s="6"/>
    </row>
    <row r="606" spans="1:1" x14ac:dyDescent="0.25">
      <c r="A606" s="6"/>
    </row>
    <row r="607" spans="1:1" x14ac:dyDescent="0.25">
      <c r="A607" s="6"/>
    </row>
    <row r="608" spans="1:1" x14ac:dyDescent="0.25">
      <c r="A608" s="5"/>
    </row>
    <row r="610" spans="1:1" x14ac:dyDescent="0.25">
      <c r="A610" s="5"/>
    </row>
    <row r="611" spans="1:1" x14ac:dyDescent="0.25">
      <c r="A611" s="6"/>
    </row>
    <row r="612" spans="1:1" x14ac:dyDescent="0.25">
      <c r="A612" s="6"/>
    </row>
    <row r="613" spans="1:1" x14ac:dyDescent="0.25">
      <c r="A613" s="6"/>
    </row>
  </sheetData>
  <pageMargins left="0.7" right="0.7" top="0.75" bottom="0.75" header="0.3" footer="0.3"/>
  <pageSetup paperSize="9" orientation="portrait" horizontalDpi="120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6"/>
  <sheetViews>
    <sheetView workbookViewId="0">
      <selection activeCell="E28" sqref="E28"/>
    </sheetView>
  </sheetViews>
  <sheetFormatPr defaultRowHeight="15" x14ac:dyDescent="0.25"/>
  <sheetData>
    <row r="2" spans="1:9" x14ac:dyDescent="0.25">
      <c r="A2" s="4" t="s">
        <v>879</v>
      </c>
    </row>
    <row r="5" spans="1:9" x14ac:dyDescent="0.25">
      <c r="A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1</v>
      </c>
      <c r="H5" s="4" t="s">
        <v>9</v>
      </c>
      <c r="I5" s="4" t="s">
        <v>3</v>
      </c>
    </row>
    <row r="8" spans="1:9" x14ac:dyDescent="0.25">
      <c r="A8" s="5" t="s">
        <v>56</v>
      </c>
    </row>
    <row r="9" spans="1:9" x14ac:dyDescent="0.25">
      <c r="A9" s="6" t="s">
        <v>57</v>
      </c>
    </row>
    <row r="10" spans="1:9" x14ac:dyDescent="0.25">
      <c r="A10" s="6" t="s">
        <v>10</v>
      </c>
    </row>
    <row r="12" spans="1:9" x14ac:dyDescent="0.25">
      <c r="A12" s="6" t="s">
        <v>16</v>
      </c>
    </row>
    <row r="13" spans="1:9" x14ac:dyDescent="0.25">
      <c r="A13" s="6" t="s">
        <v>54</v>
      </c>
    </row>
    <row r="14" spans="1:9" x14ac:dyDescent="0.25">
      <c r="A14" s="6" t="s">
        <v>55</v>
      </c>
    </row>
    <row r="15" spans="1:9" x14ac:dyDescent="0.25">
      <c r="A15" s="6" t="s">
        <v>58</v>
      </c>
    </row>
    <row r="16" spans="1:9" x14ac:dyDescent="0.25">
      <c r="A16" s="6" t="s">
        <v>59</v>
      </c>
    </row>
    <row r="17" spans="1:9" x14ac:dyDescent="0.25">
      <c r="A17" s="5" t="s">
        <v>545</v>
      </c>
    </row>
    <row r="18" spans="1:9" x14ac:dyDescent="0.25">
      <c r="A18" t="s">
        <v>544</v>
      </c>
    </row>
    <row r="20" spans="1:9" x14ac:dyDescent="0.25">
      <c r="C20" t="s">
        <v>22</v>
      </c>
      <c r="D20">
        <v>20</v>
      </c>
      <c r="G20">
        <f>D20*E20</f>
        <v>0</v>
      </c>
      <c r="H20">
        <f>D20*F20</f>
        <v>0</v>
      </c>
      <c r="I20">
        <f>SUM(G20:H20)</f>
        <v>0</v>
      </c>
    </row>
    <row r="23" spans="1:9" x14ac:dyDescent="0.25">
      <c r="A23" s="5"/>
      <c r="G23">
        <f>SUM(G20:G22)</f>
        <v>0</v>
      </c>
      <c r="H23">
        <f>SUM(H20:H22)</f>
        <v>0</v>
      </c>
      <c r="I23">
        <f>SUM(G23:H23)</f>
        <v>0</v>
      </c>
    </row>
    <row r="24" spans="1:9" x14ac:dyDescent="0.25">
      <c r="A24" s="6"/>
    </row>
    <row r="25" spans="1:9" x14ac:dyDescent="0.25">
      <c r="A25" s="6"/>
    </row>
    <row r="26" spans="1:9" x14ac:dyDescent="0.25">
      <c r="A26" s="6"/>
    </row>
  </sheetData>
  <pageMargins left="0.7" right="0.7" top="0.75" bottom="0.75" header="0.3" footer="0.3"/>
  <pageSetup paperSize="9" orientation="portrait" horizontalDpi="120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79"/>
  <sheetViews>
    <sheetView workbookViewId="0">
      <selection activeCell="I25" sqref="I25"/>
    </sheetView>
  </sheetViews>
  <sheetFormatPr defaultRowHeight="15" x14ac:dyDescent="0.25"/>
  <sheetData>
    <row r="2" spans="1:9" x14ac:dyDescent="0.25">
      <c r="A2" t="s">
        <v>880</v>
      </c>
    </row>
    <row r="5" spans="1:9" x14ac:dyDescent="0.25">
      <c r="A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1</v>
      </c>
      <c r="H5" s="4" t="s">
        <v>9</v>
      </c>
      <c r="I5" s="4" t="s">
        <v>3</v>
      </c>
    </row>
    <row r="7" spans="1:9" x14ac:dyDescent="0.25">
      <c r="A7" s="5" t="s">
        <v>60</v>
      </c>
    </row>
    <row r="8" spans="1:9" x14ac:dyDescent="0.25">
      <c r="A8" s="6" t="s">
        <v>61</v>
      </c>
    </row>
    <row r="9" spans="1:9" x14ac:dyDescent="0.25">
      <c r="A9" s="6" t="s">
        <v>10</v>
      </c>
    </row>
    <row r="11" spans="1:9" x14ac:dyDescent="0.25">
      <c r="A11" s="6" t="s">
        <v>62</v>
      </c>
    </row>
    <row r="12" spans="1:9" x14ac:dyDescent="0.25">
      <c r="A12" s="6" t="s">
        <v>63</v>
      </c>
    </row>
    <row r="13" spans="1:9" x14ac:dyDescent="0.25">
      <c r="A13" s="6" t="s">
        <v>64</v>
      </c>
    </row>
    <row r="14" spans="1:9" x14ac:dyDescent="0.25">
      <c r="A14" s="6" t="s">
        <v>65</v>
      </c>
    </row>
    <row r="15" spans="1:9" x14ac:dyDescent="0.25">
      <c r="A15" s="5" t="s">
        <v>66</v>
      </c>
    </row>
    <row r="18" spans="1:9" x14ac:dyDescent="0.25">
      <c r="C18" t="s">
        <v>22</v>
      </c>
      <c r="D18">
        <v>14</v>
      </c>
      <c r="G18">
        <f>D18*E18</f>
        <v>0</v>
      </c>
      <c r="H18">
        <f>D18*F18</f>
        <v>0</v>
      </c>
      <c r="I18">
        <f>SUM(G18:H18)</f>
        <v>0</v>
      </c>
    </row>
    <row r="20" spans="1:9" x14ac:dyDescent="0.25">
      <c r="A20" s="5" t="s">
        <v>67</v>
      </c>
    </row>
    <row r="21" spans="1:9" x14ac:dyDescent="0.25">
      <c r="A21" s="6" t="s">
        <v>68</v>
      </c>
    </row>
    <row r="22" spans="1:9" x14ac:dyDescent="0.25">
      <c r="A22" s="6" t="s">
        <v>10</v>
      </c>
    </row>
    <row r="24" spans="1:9" x14ac:dyDescent="0.25">
      <c r="A24" s="6" t="s">
        <v>62</v>
      </c>
    </row>
    <row r="25" spans="1:9" x14ac:dyDescent="0.25">
      <c r="A25" s="6" t="s">
        <v>63</v>
      </c>
    </row>
    <row r="26" spans="1:9" x14ac:dyDescent="0.25">
      <c r="A26" s="6" t="s">
        <v>69</v>
      </c>
    </row>
    <row r="27" spans="1:9" x14ac:dyDescent="0.25">
      <c r="A27" s="6" t="s">
        <v>70</v>
      </c>
    </row>
    <row r="28" spans="1:9" x14ac:dyDescent="0.25">
      <c r="A28" s="6" t="s">
        <v>71</v>
      </c>
    </row>
    <row r="29" spans="1:9" x14ac:dyDescent="0.25">
      <c r="A29" s="6" t="s">
        <v>72</v>
      </c>
    </row>
    <row r="30" spans="1:9" x14ac:dyDescent="0.25">
      <c r="A30" s="6" t="s">
        <v>73</v>
      </c>
    </row>
    <row r="31" spans="1:9" x14ac:dyDescent="0.25">
      <c r="A31" s="5" t="s">
        <v>546</v>
      </c>
    </row>
    <row r="32" spans="1:9" x14ac:dyDescent="0.25">
      <c r="A32" t="s">
        <v>547</v>
      </c>
    </row>
    <row r="34" spans="1:9" x14ac:dyDescent="0.25">
      <c r="C34" t="s">
        <v>22</v>
      </c>
      <c r="D34">
        <v>24.5</v>
      </c>
      <c r="G34">
        <f>D34*E34</f>
        <v>0</v>
      </c>
      <c r="H34">
        <f>D34*F34</f>
        <v>0</v>
      </c>
      <c r="I34">
        <f>SUM(G34:H34)</f>
        <v>0</v>
      </c>
    </row>
    <row r="38" spans="1:9" x14ac:dyDescent="0.25">
      <c r="A38" s="6"/>
      <c r="G38">
        <f>SUM(G17:G37)</f>
        <v>0</v>
      </c>
      <c r="H38">
        <f>SUM(H17:H37)</f>
        <v>0</v>
      </c>
      <c r="I38">
        <f>SUM(G38:H38)</f>
        <v>0</v>
      </c>
    </row>
    <row r="39" spans="1:9" x14ac:dyDescent="0.25">
      <c r="A39" s="5"/>
    </row>
    <row r="41" spans="1:9" x14ac:dyDescent="0.25">
      <c r="A41" s="5"/>
    </row>
    <row r="42" spans="1:9" x14ac:dyDescent="0.25">
      <c r="A42" s="6"/>
    </row>
    <row r="43" spans="1:9" x14ac:dyDescent="0.25">
      <c r="A43" s="6"/>
    </row>
    <row r="44" spans="1:9" x14ac:dyDescent="0.25">
      <c r="A44" s="6"/>
    </row>
    <row r="47" spans="1:9" x14ac:dyDescent="0.25">
      <c r="A47" s="5"/>
    </row>
    <row r="48" spans="1:9" x14ac:dyDescent="0.25">
      <c r="A48" s="6"/>
    </row>
    <row r="49" spans="1:1" x14ac:dyDescent="0.25">
      <c r="A49" s="6"/>
    </row>
    <row r="51" spans="1:1" x14ac:dyDescent="0.25">
      <c r="A51" s="6"/>
    </row>
    <row r="52" spans="1:1" x14ac:dyDescent="0.25">
      <c r="A52" s="6"/>
    </row>
    <row r="53" spans="1:1" x14ac:dyDescent="0.25">
      <c r="A53" s="6"/>
    </row>
    <row r="54" spans="1:1" x14ac:dyDescent="0.25">
      <c r="A54" s="6"/>
    </row>
    <row r="55" spans="1:1" x14ac:dyDescent="0.25">
      <c r="A55" s="5"/>
    </row>
    <row r="57" spans="1:1" x14ac:dyDescent="0.25">
      <c r="A57" s="5"/>
    </row>
    <row r="58" spans="1:1" x14ac:dyDescent="0.25">
      <c r="A58" s="6"/>
    </row>
    <row r="59" spans="1:1" x14ac:dyDescent="0.25">
      <c r="A59" s="6"/>
    </row>
    <row r="60" spans="1:1" x14ac:dyDescent="0.25">
      <c r="A60" s="6"/>
    </row>
    <row r="64" spans="1:1" x14ac:dyDescent="0.25">
      <c r="A64" s="5"/>
    </row>
    <row r="65" spans="1:1" x14ac:dyDescent="0.25">
      <c r="A65" s="6"/>
    </row>
    <row r="66" spans="1:1" x14ac:dyDescent="0.25">
      <c r="A66" s="6"/>
    </row>
    <row r="68" spans="1:1" x14ac:dyDescent="0.25">
      <c r="A68" s="6"/>
    </row>
    <row r="69" spans="1:1" x14ac:dyDescent="0.25">
      <c r="A69" s="6"/>
    </row>
    <row r="70" spans="1:1" x14ac:dyDescent="0.25">
      <c r="A70" s="6"/>
    </row>
    <row r="71" spans="1:1" x14ac:dyDescent="0.25">
      <c r="A71" s="6"/>
    </row>
    <row r="72" spans="1:1" x14ac:dyDescent="0.25">
      <c r="A72" s="6"/>
    </row>
    <row r="73" spans="1:1" x14ac:dyDescent="0.25">
      <c r="A73" s="6"/>
    </row>
    <row r="74" spans="1:1" x14ac:dyDescent="0.25">
      <c r="A74" s="6"/>
    </row>
    <row r="75" spans="1:1" x14ac:dyDescent="0.25">
      <c r="A75" s="6"/>
    </row>
    <row r="76" spans="1:1" x14ac:dyDescent="0.25">
      <c r="A76" s="6"/>
    </row>
    <row r="77" spans="1:1" x14ac:dyDescent="0.25">
      <c r="A77" s="6"/>
    </row>
    <row r="78" spans="1:1" x14ac:dyDescent="0.25">
      <c r="A78" s="5"/>
    </row>
    <row r="80" spans="1:1" x14ac:dyDescent="0.25">
      <c r="A80" s="5"/>
    </row>
    <row r="81" spans="1:1" x14ac:dyDescent="0.25">
      <c r="A81" s="6"/>
    </row>
    <row r="82" spans="1:1" x14ac:dyDescent="0.25">
      <c r="A82" s="6"/>
    </row>
    <row r="83" spans="1:1" x14ac:dyDescent="0.25">
      <c r="A83" s="6"/>
    </row>
    <row r="87" spans="1:1" x14ac:dyDescent="0.25">
      <c r="A87" s="5"/>
    </row>
    <row r="88" spans="1:1" x14ac:dyDescent="0.25">
      <c r="A88" s="6"/>
    </row>
    <row r="89" spans="1:1" x14ac:dyDescent="0.25">
      <c r="A89" s="6"/>
    </row>
    <row r="91" spans="1:1" x14ac:dyDescent="0.25">
      <c r="A91" s="6"/>
    </row>
    <row r="92" spans="1:1" x14ac:dyDescent="0.25">
      <c r="A92" s="6"/>
    </row>
    <row r="93" spans="1:1" x14ac:dyDescent="0.25">
      <c r="A93" s="6"/>
    </row>
    <row r="94" spans="1:1" x14ac:dyDescent="0.25">
      <c r="A94" s="6"/>
    </row>
    <row r="95" spans="1:1" x14ac:dyDescent="0.25">
      <c r="A95" s="6"/>
    </row>
    <row r="96" spans="1:1" x14ac:dyDescent="0.25">
      <c r="A96" s="6"/>
    </row>
    <row r="97" spans="1:1" x14ac:dyDescent="0.25">
      <c r="A97" s="6"/>
    </row>
    <row r="98" spans="1:1" x14ac:dyDescent="0.25">
      <c r="A98" s="6"/>
    </row>
    <row r="99" spans="1:1" x14ac:dyDescent="0.25">
      <c r="A99" s="6"/>
    </row>
    <row r="100" spans="1:1" x14ac:dyDescent="0.25">
      <c r="A100" s="6"/>
    </row>
    <row r="101" spans="1:1" x14ac:dyDescent="0.25">
      <c r="A101" s="5"/>
    </row>
    <row r="103" spans="1:1" x14ac:dyDescent="0.25">
      <c r="A103" s="5"/>
    </row>
    <row r="104" spans="1:1" x14ac:dyDescent="0.25">
      <c r="A104" s="6"/>
    </row>
    <row r="105" spans="1:1" x14ac:dyDescent="0.25">
      <c r="A105" s="6"/>
    </row>
    <row r="106" spans="1:1" x14ac:dyDescent="0.25">
      <c r="A106" s="6"/>
    </row>
    <row r="113" spans="1:1" x14ac:dyDescent="0.25">
      <c r="A113" s="5"/>
    </row>
    <row r="114" spans="1:1" x14ac:dyDescent="0.25">
      <c r="A114" s="6"/>
    </row>
    <row r="115" spans="1:1" x14ac:dyDescent="0.25">
      <c r="A115" s="6"/>
    </row>
    <row r="117" spans="1:1" x14ac:dyDescent="0.25">
      <c r="A117" s="6"/>
    </row>
    <row r="118" spans="1:1" x14ac:dyDescent="0.25">
      <c r="A118" s="6"/>
    </row>
    <row r="119" spans="1:1" x14ac:dyDescent="0.25">
      <c r="A119" s="6"/>
    </row>
    <row r="120" spans="1:1" x14ac:dyDescent="0.25">
      <c r="A120" s="6"/>
    </row>
    <row r="121" spans="1:1" x14ac:dyDescent="0.25">
      <c r="A121" s="6"/>
    </row>
    <row r="122" spans="1:1" x14ac:dyDescent="0.25">
      <c r="A122" s="6"/>
    </row>
    <row r="123" spans="1:1" x14ac:dyDescent="0.25">
      <c r="A123" s="6"/>
    </row>
    <row r="124" spans="1:1" x14ac:dyDescent="0.25">
      <c r="A124" s="6"/>
    </row>
    <row r="125" spans="1:1" x14ac:dyDescent="0.25">
      <c r="A125" s="6"/>
    </row>
    <row r="126" spans="1:1" x14ac:dyDescent="0.25">
      <c r="A126" s="6"/>
    </row>
    <row r="127" spans="1:1" x14ac:dyDescent="0.25">
      <c r="A127" s="5"/>
    </row>
    <row r="129" spans="1:1" x14ac:dyDescent="0.25">
      <c r="A129" s="5"/>
    </row>
    <row r="130" spans="1:1" x14ac:dyDescent="0.25">
      <c r="A130" s="6"/>
    </row>
    <row r="131" spans="1:1" x14ac:dyDescent="0.25">
      <c r="A131" s="6"/>
    </row>
    <row r="132" spans="1:1" x14ac:dyDescent="0.25">
      <c r="A132" s="6"/>
    </row>
    <row r="136" spans="1:1" x14ac:dyDescent="0.25">
      <c r="A136" s="5"/>
    </row>
    <row r="137" spans="1:1" x14ac:dyDescent="0.25">
      <c r="A137" s="6"/>
    </row>
    <row r="138" spans="1:1" x14ac:dyDescent="0.25">
      <c r="A138" s="6"/>
    </row>
    <row r="140" spans="1:1" x14ac:dyDescent="0.25">
      <c r="A140" s="6"/>
    </row>
    <row r="141" spans="1:1" x14ac:dyDescent="0.25">
      <c r="A141" s="6"/>
    </row>
    <row r="142" spans="1:1" x14ac:dyDescent="0.25">
      <c r="A142" s="6"/>
    </row>
    <row r="143" spans="1:1" x14ac:dyDescent="0.25">
      <c r="A143" s="6"/>
    </row>
    <row r="144" spans="1:1" x14ac:dyDescent="0.25">
      <c r="A144" s="6"/>
    </row>
    <row r="145" spans="1:1" x14ac:dyDescent="0.25">
      <c r="A145" s="6"/>
    </row>
    <row r="146" spans="1:1" x14ac:dyDescent="0.25">
      <c r="A146" s="6"/>
    </row>
    <row r="147" spans="1:1" x14ac:dyDescent="0.25">
      <c r="A147" s="6"/>
    </row>
    <row r="148" spans="1:1" x14ac:dyDescent="0.25">
      <c r="A148" s="6"/>
    </row>
    <row r="149" spans="1:1" x14ac:dyDescent="0.25">
      <c r="A149" s="6"/>
    </row>
    <row r="150" spans="1:1" x14ac:dyDescent="0.25">
      <c r="A150" s="5"/>
    </row>
    <row r="152" spans="1:1" x14ac:dyDescent="0.25">
      <c r="A152" s="5"/>
    </row>
    <row r="153" spans="1:1" x14ac:dyDescent="0.25">
      <c r="A153" s="6"/>
    </row>
    <row r="154" spans="1:1" x14ac:dyDescent="0.25">
      <c r="A154" s="6"/>
    </row>
    <row r="155" spans="1:1" x14ac:dyDescent="0.25">
      <c r="A155" s="6"/>
    </row>
    <row r="163" spans="1:1" x14ac:dyDescent="0.25">
      <c r="A163" s="5"/>
    </row>
    <row r="164" spans="1:1" x14ac:dyDescent="0.25">
      <c r="A164" s="6"/>
    </row>
    <row r="165" spans="1:1" x14ac:dyDescent="0.25">
      <c r="A165" s="6"/>
    </row>
    <row r="167" spans="1:1" x14ac:dyDescent="0.25">
      <c r="A167" s="6"/>
    </row>
    <row r="168" spans="1:1" x14ac:dyDescent="0.25">
      <c r="A168" s="6"/>
    </row>
    <row r="169" spans="1:1" x14ac:dyDescent="0.25">
      <c r="A169" s="6"/>
    </row>
    <row r="170" spans="1:1" x14ac:dyDescent="0.25">
      <c r="A170" s="6"/>
    </row>
    <row r="171" spans="1:1" x14ac:dyDescent="0.25">
      <c r="A171" s="6"/>
    </row>
    <row r="172" spans="1:1" x14ac:dyDescent="0.25">
      <c r="A172" s="6"/>
    </row>
    <row r="173" spans="1:1" x14ac:dyDescent="0.25">
      <c r="A173" s="6"/>
    </row>
    <row r="174" spans="1:1" x14ac:dyDescent="0.25">
      <c r="A174" s="6"/>
    </row>
    <row r="175" spans="1:1" x14ac:dyDescent="0.25">
      <c r="A175" s="6"/>
    </row>
    <row r="176" spans="1:1" x14ac:dyDescent="0.25">
      <c r="A176" s="6"/>
    </row>
    <row r="177" spans="1:1" x14ac:dyDescent="0.25">
      <c r="A177" s="5"/>
    </row>
    <row r="179" spans="1:1" x14ac:dyDescent="0.25">
      <c r="A179" s="5"/>
    </row>
    <row r="180" spans="1:1" x14ac:dyDescent="0.25">
      <c r="A180" s="6"/>
    </row>
    <row r="181" spans="1:1" x14ac:dyDescent="0.25">
      <c r="A181" s="6"/>
    </row>
    <row r="182" spans="1:1" x14ac:dyDescent="0.25">
      <c r="A182" s="6"/>
    </row>
    <row r="186" spans="1:1" x14ac:dyDescent="0.25">
      <c r="A186" s="5"/>
    </row>
    <row r="187" spans="1:1" x14ac:dyDescent="0.25">
      <c r="A187" s="6"/>
    </row>
    <row r="188" spans="1:1" x14ac:dyDescent="0.25">
      <c r="A188" s="6"/>
    </row>
    <row r="190" spans="1:1" x14ac:dyDescent="0.25">
      <c r="A190" s="6"/>
    </row>
    <row r="191" spans="1:1" x14ac:dyDescent="0.25">
      <c r="A191" s="6"/>
    </row>
    <row r="192" spans="1:1" x14ac:dyDescent="0.25">
      <c r="A192" s="6"/>
    </row>
    <row r="193" spans="1:1" x14ac:dyDescent="0.25">
      <c r="A193" s="6"/>
    </row>
    <row r="194" spans="1:1" x14ac:dyDescent="0.25">
      <c r="A194" s="6"/>
    </row>
    <row r="195" spans="1:1" x14ac:dyDescent="0.25">
      <c r="A195" s="6"/>
    </row>
    <row r="196" spans="1:1" x14ac:dyDescent="0.25">
      <c r="A196" s="6"/>
    </row>
    <row r="197" spans="1:1" x14ac:dyDescent="0.25">
      <c r="A197" s="6"/>
    </row>
    <row r="198" spans="1:1" x14ac:dyDescent="0.25">
      <c r="A198" s="6"/>
    </row>
    <row r="199" spans="1:1" x14ac:dyDescent="0.25">
      <c r="A199" s="6"/>
    </row>
    <row r="200" spans="1:1" x14ac:dyDescent="0.25">
      <c r="A200" s="5"/>
    </row>
    <row r="202" spans="1:1" x14ac:dyDescent="0.25">
      <c r="A202" s="5"/>
    </row>
    <row r="203" spans="1:1" x14ac:dyDescent="0.25">
      <c r="A203" s="6"/>
    </row>
    <row r="204" spans="1:1" x14ac:dyDescent="0.25">
      <c r="A204" s="6"/>
    </row>
    <row r="205" spans="1:1" x14ac:dyDescent="0.25">
      <c r="A205" s="6"/>
    </row>
    <row r="213" spans="1:1" x14ac:dyDescent="0.25">
      <c r="A213" s="5"/>
    </row>
    <row r="214" spans="1:1" x14ac:dyDescent="0.25">
      <c r="A214" s="6"/>
    </row>
    <row r="215" spans="1:1" x14ac:dyDescent="0.25">
      <c r="A215" s="6"/>
    </row>
    <row r="217" spans="1:1" x14ac:dyDescent="0.25">
      <c r="A217" s="6"/>
    </row>
    <row r="218" spans="1:1" x14ac:dyDescent="0.25">
      <c r="A218" s="6"/>
    </row>
    <row r="219" spans="1:1" x14ac:dyDescent="0.25">
      <c r="A219" s="6"/>
    </row>
    <row r="220" spans="1:1" x14ac:dyDescent="0.25">
      <c r="A220" s="6"/>
    </row>
    <row r="221" spans="1:1" x14ac:dyDescent="0.25">
      <c r="A221" s="6"/>
    </row>
    <row r="222" spans="1:1" x14ac:dyDescent="0.25">
      <c r="A222" s="6"/>
    </row>
    <row r="223" spans="1:1" x14ac:dyDescent="0.25">
      <c r="A223" s="6"/>
    </row>
    <row r="224" spans="1:1" x14ac:dyDescent="0.25">
      <c r="A224" s="6"/>
    </row>
    <row r="225" spans="1:1" x14ac:dyDescent="0.25">
      <c r="A225" s="6"/>
    </row>
    <row r="226" spans="1:1" x14ac:dyDescent="0.25">
      <c r="A226" s="6"/>
    </row>
    <row r="227" spans="1:1" x14ac:dyDescent="0.25">
      <c r="A227" s="5"/>
    </row>
    <row r="229" spans="1:1" x14ac:dyDescent="0.25">
      <c r="A229" s="5"/>
    </row>
    <row r="230" spans="1:1" x14ac:dyDescent="0.25">
      <c r="A230" s="6"/>
    </row>
    <row r="231" spans="1:1" x14ac:dyDescent="0.25">
      <c r="A231" s="6"/>
    </row>
    <row r="232" spans="1:1" x14ac:dyDescent="0.25">
      <c r="A232" s="6"/>
    </row>
    <row r="236" spans="1:1" x14ac:dyDescent="0.25">
      <c r="A236" s="5"/>
    </row>
    <row r="237" spans="1:1" x14ac:dyDescent="0.25">
      <c r="A237" s="6"/>
    </row>
    <row r="238" spans="1:1" x14ac:dyDescent="0.25">
      <c r="A238" s="6"/>
    </row>
    <row r="240" spans="1:1" x14ac:dyDescent="0.25">
      <c r="A240" s="6"/>
    </row>
    <row r="241" spans="1:1" x14ac:dyDescent="0.25">
      <c r="A241" s="6"/>
    </row>
    <row r="242" spans="1:1" x14ac:dyDescent="0.25">
      <c r="A242" s="6"/>
    </row>
    <row r="243" spans="1:1" x14ac:dyDescent="0.25">
      <c r="A243" s="6"/>
    </row>
    <row r="244" spans="1:1" x14ac:dyDescent="0.25">
      <c r="A244" s="6"/>
    </row>
    <row r="245" spans="1:1" x14ac:dyDescent="0.25">
      <c r="A245" s="6"/>
    </row>
    <row r="246" spans="1:1" x14ac:dyDescent="0.25">
      <c r="A246" s="6"/>
    </row>
    <row r="247" spans="1:1" x14ac:dyDescent="0.25">
      <c r="A247" s="6"/>
    </row>
    <row r="248" spans="1:1" x14ac:dyDescent="0.25">
      <c r="A248" s="6"/>
    </row>
    <row r="249" spans="1:1" x14ac:dyDescent="0.25">
      <c r="A249" s="6"/>
    </row>
    <row r="250" spans="1:1" x14ac:dyDescent="0.25">
      <c r="A250" s="5"/>
    </row>
    <row r="252" spans="1:1" x14ac:dyDescent="0.25">
      <c r="A252" s="5"/>
    </row>
    <row r="253" spans="1:1" x14ac:dyDescent="0.25">
      <c r="A253" s="6"/>
    </row>
    <row r="254" spans="1:1" x14ac:dyDescent="0.25">
      <c r="A254" s="6"/>
    </row>
    <row r="255" spans="1:1" x14ac:dyDescent="0.25">
      <c r="A255" s="6"/>
    </row>
    <row r="263" spans="1:1" x14ac:dyDescent="0.25">
      <c r="A263" s="5"/>
    </row>
    <row r="264" spans="1:1" x14ac:dyDescent="0.25">
      <c r="A264" s="6"/>
    </row>
    <row r="265" spans="1:1" x14ac:dyDescent="0.25">
      <c r="A265" s="6"/>
    </row>
    <row r="267" spans="1:1" x14ac:dyDescent="0.25">
      <c r="A267" s="6"/>
    </row>
    <row r="268" spans="1:1" x14ac:dyDescent="0.25">
      <c r="A268" s="6"/>
    </row>
    <row r="269" spans="1:1" x14ac:dyDescent="0.25">
      <c r="A269" s="6"/>
    </row>
    <row r="270" spans="1:1" x14ac:dyDescent="0.25">
      <c r="A270" s="6"/>
    </row>
    <row r="271" spans="1:1" x14ac:dyDescent="0.25">
      <c r="A271" s="6"/>
    </row>
    <row r="272" spans="1:1" x14ac:dyDescent="0.25">
      <c r="A272" s="6"/>
    </row>
    <row r="273" spans="1:1" x14ac:dyDescent="0.25">
      <c r="A273" s="6"/>
    </row>
    <row r="274" spans="1:1" x14ac:dyDescent="0.25">
      <c r="A274" s="6"/>
    </row>
    <row r="275" spans="1:1" x14ac:dyDescent="0.25">
      <c r="A275" s="5"/>
    </row>
    <row r="277" spans="1:1" x14ac:dyDescent="0.25">
      <c r="A277" s="5"/>
    </row>
    <row r="278" spans="1:1" x14ac:dyDescent="0.25">
      <c r="A278" s="6"/>
    </row>
    <row r="279" spans="1:1" x14ac:dyDescent="0.25">
      <c r="A279" s="6"/>
    </row>
    <row r="280" spans="1:1" x14ac:dyDescent="0.25">
      <c r="A280" s="6"/>
    </row>
    <row r="284" spans="1:1" x14ac:dyDescent="0.25">
      <c r="A284" s="5"/>
    </row>
    <row r="285" spans="1:1" x14ac:dyDescent="0.25">
      <c r="A285" s="6"/>
    </row>
    <row r="286" spans="1:1" x14ac:dyDescent="0.25">
      <c r="A286" s="6"/>
    </row>
    <row r="288" spans="1:1" x14ac:dyDescent="0.25">
      <c r="A288" s="6"/>
    </row>
    <row r="289" spans="1:1" x14ac:dyDescent="0.25">
      <c r="A289" s="6"/>
    </row>
    <row r="290" spans="1:1" x14ac:dyDescent="0.25">
      <c r="A290" s="6"/>
    </row>
    <row r="291" spans="1:1" x14ac:dyDescent="0.25">
      <c r="A291" s="6"/>
    </row>
    <row r="292" spans="1:1" x14ac:dyDescent="0.25">
      <c r="A292" s="6"/>
    </row>
    <row r="293" spans="1:1" x14ac:dyDescent="0.25">
      <c r="A293" s="6"/>
    </row>
    <row r="294" spans="1:1" x14ac:dyDescent="0.25">
      <c r="A294" s="6"/>
    </row>
    <row r="295" spans="1:1" x14ac:dyDescent="0.25">
      <c r="A295" s="6"/>
    </row>
    <row r="296" spans="1:1" x14ac:dyDescent="0.25">
      <c r="A296" s="5"/>
    </row>
    <row r="298" spans="1:1" x14ac:dyDescent="0.25">
      <c r="A298" s="5"/>
    </row>
    <row r="299" spans="1:1" x14ac:dyDescent="0.25">
      <c r="A299" s="6"/>
    </row>
    <row r="300" spans="1:1" x14ac:dyDescent="0.25">
      <c r="A300" s="6"/>
    </row>
    <row r="301" spans="1:1" x14ac:dyDescent="0.25">
      <c r="A301" s="6"/>
    </row>
    <row r="313" spans="1:1" x14ac:dyDescent="0.25">
      <c r="A313" s="5"/>
    </row>
    <row r="314" spans="1:1" x14ac:dyDescent="0.25">
      <c r="A314" s="6"/>
    </row>
    <row r="315" spans="1:1" x14ac:dyDescent="0.25">
      <c r="A315" s="6"/>
    </row>
    <row r="317" spans="1:1" x14ac:dyDescent="0.25">
      <c r="A317" s="6"/>
    </row>
    <row r="318" spans="1:1" x14ac:dyDescent="0.25">
      <c r="A318" s="6"/>
    </row>
    <row r="319" spans="1:1" x14ac:dyDescent="0.25">
      <c r="A319" s="6"/>
    </row>
    <row r="320" spans="1:1" x14ac:dyDescent="0.25">
      <c r="A320" s="6"/>
    </row>
    <row r="321" spans="1:1" x14ac:dyDescent="0.25">
      <c r="A321" s="6"/>
    </row>
    <row r="322" spans="1:1" x14ac:dyDescent="0.25">
      <c r="A322" s="6"/>
    </row>
    <row r="323" spans="1:1" x14ac:dyDescent="0.25">
      <c r="A323" s="6"/>
    </row>
    <row r="324" spans="1:1" x14ac:dyDescent="0.25">
      <c r="A324" s="6"/>
    </row>
    <row r="325" spans="1:1" x14ac:dyDescent="0.25">
      <c r="A325" s="5"/>
    </row>
    <row r="327" spans="1:1" x14ac:dyDescent="0.25">
      <c r="A327" s="5"/>
    </row>
    <row r="328" spans="1:1" x14ac:dyDescent="0.25">
      <c r="A328" s="6"/>
    </row>
    <row r="329" spans="1:1" x14ac:dyDescent="0.25">
      <c r="A329" s="6"/>
    </row>
    <row r="330" spans="1:1" x14ac:dyDescent="0.25">
      <c r="A330" s="6"/>
    </row>
    <row r="334" spans="1:1" x14ac:dyDescent="0.25">
      <c r="A334" s="5"/>
    </row>
    <row r="335" spans="1:1" x14ac:dyDescent="0.25">
      <c r="A335" s="6"/>
    </row>
    <row r="336" spans="1:1" x14ac:dyDescent="0.25">
      <c r="A336" s="6"/>
    </row>
    <row r="338" spans="1:1" x14ac:dyDescent="0.25">
      <c r="A338" s="6"/>
    </row>
    <row r="339" spans="1:1" x14ac:dyDescent="0.25">
      <c r="A339" s="6"/>
    </row>
    <row r="340" spans="1:1" x14ac:dyDescent="0.25">
      <c r="A340" s="6"/>
    </row>
    <row r="341" spans="1:1" x14ac:dyDescent="0.25">
      <c r="A341" s="6"/>
    </row>
    <row r="342" spans="1:1" x14ac:dyDescent="0.25">
      <c r="A342" s="6"/>
    </row>
    <row r="343" spans="1:1" x14ac:dyDescent="0.25">
      <c r="A343" s="6"/>
    </row>
    <row r="344" spans="1:1" x14ac:dyDescent="0.25">
      <c r="A344" s="6"/>
    </row>
    <row r="345" spans="1:1" x14ac:dyDescent="0.25">
      <c r="A345" s="6"/>
    </row>
    <row r="346" spans="1:1" x14ac:dyDescent="0.25">
      <c r="A346" s="5"/>
    </row>
    <row r="348" spans="1:1" x14ac:dyDescent="0.25">
      <c r="A348" s="5"/>
    </row>
    <row r="349" spans="1:1" x14ac:dyDescent="0.25">
      <c r="A349" s="6"/>
    </row>
    <row r="350" spans="1:1" x14ac:dyDescent="0.25">
      <c r="A350" s="6"/>
    </row>
    <row r="351" spans="1:1" x14ac:dyDescent="0.25">
      <c r="A351" s="6"/>
    </row>
    <row r="363" spans="1:1" x14ac:dyDescent="0.25">
      <c r="A363" s="5"/>
    </row>
    <row r="364" spans="1:1" x14ac:dyDescent="0.25">
      <c r="A364" s="6"/>
    </row>
    <row r="365" spans="1:1" x14ac:dyDescent="0.25">
      <c r="A365" s="6"/>
    </row>
    <row r="367" spans="1:1" x14ac:dyDescent="0.25">
      <c r="A367" s="6"/>
    </row>
    <row r="368" spans="1:1" x14ac:dyDescent="0.25">
      <c r="A368" s="6"/>
    </row>
    <row r="369" spans="1:1" x14ac:dyDescent="0.25">
      <c r="A369" s="6"/>
    </row>
    <row r="370" spans="1:1" x14ac:dyDescent="0.25">
      <c r="A370" s="6"/>
    </row>
    <row r="371" spans="1:1" x14ac:dyDescent="0.25">
      <c r="A371" s="6"/>
    </row>
    <row r="372" spans="1:1" x14ac:dyDescent="0.25">
      <c r="A372" s="6"/>
    </row>
    <row r="373" spans="1:1" x14ac:dyDescent="0.25">
      <c r="A373" s="6"/>
    </row>
    <row r="374" spans="1:1" x14ac:dyDescent="0.25">
      <c r="A374" s="6"/>
    </row>
    <row r="375" spans="1:1" x14ac:dyDescent="0.25">
      <c r="A375" s="5"/>
    </row>
    <row r="377" spans="1:1" x14ac:dyDescent="0.25">
      <c r="A377" s="5"/>
    </row>
    <row r="378" spans="1:1" x14ac:dyDescent="0.25">
      <c r="A378" s="6"/>
    </row>
    <row r="379" spans="1:1" x14ac:dyDescent="0.25">
      <c r="A379" s="6"/>
    </row>
    <row r="380" spans="1:1" x14ac:dyDescent="0.25">
      <c r="A380" s="6"/>
    </row>
    <row r="384" spans="1:1" x14ac:dyDescent="0.25">
      <c r="A384" s="5"/>
    </row>
    <row r="385" spans="1:1" x14ac:dyDescent="0.25">
      <c r="A385" s="6"/>
    </row>
    <row r="386" spans="1:1" x14ac:dyDescent="0.25">
      <c r="A386" s="6"/>
    </row>
    <row r="388" spans="1:1" x14ac:dyDescent="0.25">
      <c r="A388" s="6"/>
    </row>
    <row r="389" spans="1:1" x14ac:dyDescent="0.25">
      <c r="A389" s="6"/>
    </row>
    <row r="390" spans="1:1" x14ac:dyDescent="0.25">
      <c r="A390" s="6"/>
    </row>
    <row r="391" spans="1:1" x14ac:dyDescent="0.25">
      <c r="A391" s="6"/>
    </row>
    <row r="392" spans="1:1" x14ac:dyDescent="0.25">
      <c r="A392" s="6"/>
    </row>
    <row r="393" spans="1:1" x14ac:dyDescent="0.25">
      <c r="A393" s="6"/>
    </row>
    <row r="394" spans="1:1" x14ac:dyDescent="0.25">
      <c r="A394" s="6"/>
    </row>
    <row r="395" spans="1:1" x14ac:dyDescent="0.25">
      <c r="A395" s="6"/>
    </row>
    <row r="396" spans="1:1" x14ac:dyDescent="0.25">
      <c r="A396" s="5"/>
    </row>
    <row r="398" spans="1:1" x14ac:dyDescent="0.25">
      <c r="A398" s="5"/>
    </row>
    <row r="399" spans="1:1" x14ac:dyDescent="0.25">
      <c r="A399" s="6"/>
    </row>
    <row r="400" spans="1:1" x14ac:dyDescent="0.25">
      <c r="A400" s="6"/>
    </row>
    <row r="401" spans="1:1" x14ac:dyDescent="0.25">
      <c r="A401" s="6"/>
    </row>
    <row r="413" spans="1:1" x14ac:dyDescent="0.25">
      <c r="A413" s="5"/>
    </row>
    <row r="414" spans="1:1" x14ac:dyDescent="0.25">
      <c r="A414" s="6"/>
    </row>
    <row r="415" spans="1:1" x14ac:dyDescent="0.25">
      <c r="A415" s="6"/>
    </row>
    <row r="417" spans="1:1" x14ac:dyDescent="0.25">
      <c r="A417" s="6"/>
    </row>
    <row r="418" spans="1:1" x14ac:dyDescent="0.25">
      <c r="A418" s="6"/>
    </row>
    <row r="419" spans="1:1" x14ac:dyDescent="0.25">
      <c r="A419" s="6"/>
    </row>
    <row r="420" spans="1:1" x14ac:dyDescent="0.25">
      <c r="A420" s="6"/>
    </row>
    <row r="421" spans="1:1" x14ac:dyDescent="0.25">
      <c r="A421" s="6"/>
    </row>
    <row r="422" spans="1:1" x14ac:dyDescent="0.25">
      <c r="A422" s="6"/>
    </row>
    <row r="423" spans="1:1" x14ac:dyDescent="0.25">
      <c r="A423" s="5"/>
    </row>
    <row r="425" spans="1:1" x14ac:dyDescent="0.25">
      <c r="A425" s="5"/>
    </row>
    <row r="426" spans="1:1" x14ac:dyDescent="0.25">
      <c r="A426" s="6"/>
    </row>
    <row r="427" spans="1:1" x14ac:dyDescent="0.25">
      <c r="A427" s="6"/>
    </row>
    <row r="428" spans="1:1" x14ac:dyDescent="0.25">
      <c r="A428" s="6"/>
    </row>
    <row r="432" spans="1:1" x14ac:dyDescent="0.25">
      <c r="A432" s="5"/>
    </row>
    <row r="433" spans="1:1" x14ac:dyDescent="0.25">
      <c r="A433" s="6"/>
    </row>
    <row r="434" spans="1:1" x14ac:dyDescent="0.25">
      <c r="A434" s="6"/>
    </row>
    <row r="436" spans="1:1" x14ac:dyDescent="0.25">
      <c r="A436" s="6"/>
    </row>
    <row r="437" spans="1:1" x14ac:dyDescent="0.25">
      <c r="A437" s="6"/>
    </row>
    <row r="438" spans="1:1" x14ac:dyDescent="0.25">
      <c r="A438" s="6"/>
    </row>
    <row r="439" spans="1:1" x14ac:dyDescent="0.25">
      <c r="A439" s="6"/>
    </row>
    <row r="440" spans="1:1" x14ac:dyDescent="0.25">
      <c r="A440" s="6"/>
    </row>
    <row r="441" spans="1:1" x14ac:dyDescent="0.25">
      <c r="A441" s="6"/>
    </row>
    <row r="442" spans="1:1" x14ac:dyDescent="0.25">
      <c r="A442" s="5"/>
    </row>
    <row r="444" spans="1:1" x14ac:dyDescent="0.25">
      <c r="A444" s="5"/>
    </row>
    <row r="445" spans="1:1" x14ac:dyDescent="0.25">
      <c r="A445" s="6"/>
    </row>
    <row r="446" spans="1:1" x14ac:dyDescent="0.25">
      <c r="A446" s="6"/>
    </row>
    <row r="447" spans="1:1" x14ac:dyDescent="0.25">
      <c r="A447" s="6"/>
    </row>
    <row r="463" spans="1:1" x14ac:dyDescent="0.25">
      <c r="A463" s="5"/>
    </row>
    <row r="464" spans="1:1" x14ac:dyDescent="0.25">
      <c r="A464" s="6"/>
    </row>
    <row r="465" spans="1:1" x14ac:dyDescent="0.25">
      <c r="A465" s="6"/>
    </row>
    <row r="467" spans="1:1" x14ac:dyDescent="0.25">
      <c r="A467" s="6"/>
    </row>
    <row r="468" spans="1:1" x14ac:dyDescent="0.25">
      <c r="A468" s="6"/>
    </row>
    <row r="469" spans="1:1" x14ac:dyDescent="0.25">
      <c r="A469" s="6"/>
    </row>
    <row r="470" spans="1:1" x14ac:dyDescent="0.25">
      <c r="A470" s="6"/>
    </row>
    <row r="471" spans="1:1" x14ac:dyDescent="0.25">
      <c r="A471" s="6"/>
    </row>
    <row r="472" spans="1:1" x14ac:dyDescent="0.25">
      <c r="A472" s="6"/>
    </row>
    <row r="473" spans="1:1" x14ac:dyDescent="0.25">
      <c r="A473" s="5"/>
    </row>
    <row r="475" spans="1:1" x14ac:dyDescent="0.25">
      <c r="A475" s="5"/>
    </row>
    <row r="476" spans="1:1" x14ac:dyDescent="0.25">
      <c r="A476" s="6"/>
    </row>
    <row r="477" spans="1:1" x14ac:dyDescent="0.25">
      <c r="A477" s="6"/>
    </row>
    <row r="478" spans="1:1" x14ac:dyDescent="0.25">
      <c r="A478" s="6"/>
    </row>
    <row r="496" spans="1:1" x14ac:dyDescent="0.25">
      <c r="A496" s="5"/>
    </row>
    <row r="497" spans="1:1" x14ac:dyDescent="0.25">
      <c r="A497" s="6"/>
    </row>
    <row r="498" spans="1:1" x14ac:dyDescent="0.25">
      <c r="A498" s="6"/>
    </row>
    <row r="500" spans="1:1" x14ac:dyDescent="0.25">
      <c r="A500" s="6"/>
    </row>
    <row r="501" spans="1:1" x14ac:dyDescent="0.25">
      <c r="A501" s="6"/>
    </row>
    <row r="502" spans="1:1" x14ac:dyDescent="0.25">
      <c r="A502" s="6"/>
    </row>
    <row r="503" spans="1:1" x14ac:dyDescent="0.25">
      <c r="A503" s="6"/>
    </row>
    <row r="504" spans="1:1" x14ac:dyDescent="0.25">
      <c r="A504" s="6"/>
    </row>
    <row r="505" spans="1:1" x14ac:dyDescent="0.25">
      <c r="A505" s="6"/>
    </row>
    <row r="506" spans="1:1" x14ac:dyDescent="0.25">
      <c r="A506" s="6"/>
    </row>
    <row r="507" spans="1:1" x14ac:dyDescent="0.25">
      <c r="A507" s="5"/>
    </row>
    <row r="509" spans="1:1" x14ac:dyDescent="0.25">
      <c r="A509" s="5"/>
    </row>
    <row r="510" spans="1:1" x14ac:dyDescent="0.25">
      <c r="A510" s="6"/>
    </row>
    <row r="511" spans="1:1" x14ac:dyDescent="0.25">
      <c r="A511" s="6"/>
    </row>
    <row r="512" spans="1:1" x14ac:dyDescent="0.25">
      <c r="A512" s="6"/>
    </row>
    <row r="527" spans="1:1" x14ac:dyDescent="0.25">
      <c r="A527" s="5"/>
    </row>
    <row r="528" spans="1:1" x14ac:dyDescent="0.25">
      <c r="A528" s="6"/>
    </row>
    <row r="529" spans="1:1" x14ac:dyDescent="0.25">
      <c r="A529" s="6"/>
    </row>
    <row r="531" spans="1:1" x14ac:dyDescent="0.25">
      <c r="A531" s="6"/>
    </row>
    <row r="532" spans="1:1" x14ac:dyDescent="0.25">
      <c r="A532" s="6"/>
    </row>
    <row r="533" spans="1:1" x14ac:dyDescent="0.25">
      <c r="A533" s="6"/>
    </row>
    <row r="534" spans="1:1" x14ac:dyDescent="0.25">
      <c r="A534" s="6"/>
    </row>
    <row r="535" spans="1:1" x14ac:dyDescent="0.25">
      <c r="A535" s="6"/>
    </row>
    <row r="536" spans="1:1" x14ac:dyDescent="0.25">
      <c r="A536" s="6"/>
    </row>
    <row r="537" spans="1:1" x14ac:dyDescent="0.25">
      <c r="A537" s="5"/>
    </row>
    <row r="539" spans="1:1" x14ac:dyDescent="0.25">
      <c r="A539" s="5"/>
    </row>
    <row r="540" spans="1:1" x14ac:dyDescent="0.25">
      <c r="A540" s="6"/>
    </row>
    <row r="541" spans="1:1" x14ac:dyDescent="0.25">
      <c r="A541" s="6"/>
    </row>
    <row r="542" spans="1:1" x14ac:dyDescent="0.25">
      <c r="A542" s="6"/>
    </row>
    <row r="546" spans="1:1" x14ac:dyDescent="0.25">
      <c r="A546" s="5"/>
    </row>
    <row r="547" spans="1:1" x14ac:dyDescent="0.25">
      <c r="A547" s="6"/>
    </row>
    <row r="548" spans="1:1" x14ac:dyDescent="0.25">
      <c r="A548" s="6"/>
    </row>
    <row r="550" spans="1:1" x14ac:dyDescent="0.25">
      <c r="A550" s="6"/>
    </row>
    <row r="551" spans="1:1" x14ac:dyDescent="0.25">
      <c r="A551" s="6"/>
    </row>
    <row r="552" spans="1:1" x14ac:dyDescent="0.25">
      <c r="A552" s="6"/>
    </row>
    <row r="553" spans="1:1" x14ac:dyDescent="0.25">
      <c r="A553" s="6"/>
    </row>
    <row r="554" spans="1:1" x14ac:dyDescent="0.25">
      <c r="A554" s="6"/>
    </row>
    <row r="555" spans="1:1" x14ac:dyDescent="0.25">
      <c r="A555" s="6"/>
    </row>
    <row r="556" spans="1:1" x14ac:dyDescent="0.25">
      <c r="A556" s="5"/>
    </row>
    <row r="558" spans="1:1" x14ac:dyDescent="0.25">
      <c r="A558" s="5"/>
    </row>
    <row r="559" spans="1:1" x14ac:dyDescent="0.25">
      <c r="A559" s="6"/>
    </row>
    <row r="560" spans="1:1" x14ac:dyDescent="0.25">
      <c r="A560" s="6"/>
    </row>
    <row r="561" spans="1:1" x14ac:dyDescent="0.25">
      <c r="A561" s="6"/>
    </row>
    <row r="578" spans="1:1" x14ac:dyDescent="0.25">
      <c r="A578" s="5"/>
    </row>
    <row r="579" spans="1:1" x14ac:dyDescent="0.25">
      <c r="A579" s="6"/>
    </row>
    <row r="580" spans="1:1" x14ac:dyDescent="0.25">
      <c r="A580" s="6"/>
    </row>
    <row r="581" spans="1:1" x14ac:dyDescent="0.25">
      <c r="A581" s="6"/>
    </row>
    <row r="582" spans="1:1" x14ac:dyDescent="0.25">
      <c r="A582" s="6"/>
    </row>
    <row r="583" spans="1:1" x14ac:dyDescent="0.25">
      <c r="A583" s="6"/>
    </row>
    <row r="584" spans="1:1" x14ac:dyDescent="0.25">
      <c r="A584" s="6"/>
    </row>
    <row r="585" spans="1:1" x14ac:dyDescent="0.25">
      <c r="A585" s="6"/>
    </row>
    <row r="586" spans="1:1" x14ac:dyDescent="0.25">
      <c r="A586" s="5"/>
    </row>
    <row r="587" spans="1:1" x14ac:dyDescent="0.25">
      <c r="A587" s="5"/>
    </row>
    <row r="588" spans="1:1" x14ac:dyDescent="0.25">
      <c r="A588" s="6"/>
    </row>
    <row r="589" spans="1:1" x14ac:dyDescent="0.25">
      <c r="A589" s="6"/>
    </row>
    <row r="590" spans="1:1" x14ac:dyDescent="0.25">
      <c r="A590" s="6"/>
    </row>
    <row r="593" spans="1:1" x14ac:dyDescent="0.25">
      <c r="A593" s="5"/>
    </row>
    <row r="594" spans="1:1" x14ac:dyDescent="0.25">
      <c r="A594" s="6"/>
    </row>
    <row r="595" spans="1:1" x14ac:dyDescent="0.25">
      <c r="A595" s="6"/>
    </row>
    <row r="597" spans="1:1" x14ac:dyDescent="0.25">
      <c r="A597" s="6"/>
    </row>
    <row r="598" spans="1:1" x14ac:dyDescent="0.25">
      <c r="A598" s="6"/>
    </row>
    <row r="599" spans="1:1" x14ac:dyDescent="0.25">
      <c r="A599" s="6"/>
    </row>
    <row r="600" spans="1:1" x14ac:dyDescent="0.25">
      <c r="A600" s="6"/>
    </row>
    <row r="601" spans="1:1" x14ac:dyDescent="0.25">
      <c r="A601" s="6"/>
    </row>
    <row r="602" spans="1:1" x14ac:dyDescent="0.25">
      <c r="A602" s="5"/>
    </row>
    <row r="604" spans="1:1" x14ac:dyDescent="0.25">
      <c r="A604" s="5"/>
    </row>
    <row r="605" spans="1:1" x14ac:dyDescent="0.25">
      <c r="A605" s="6"/>
    </row>
    <row r="606" spans="1:1" x14ac:dyDescent="0.25">
      <c r="A606" s="6"/>
    </row>
    <row r="607" spans="1:1" x14ac:dyDescent="0.25">
      <c r="A607" s="6"/>
    </row>
    <row r="611" spans="1:1" x14ac:dyDescent="0.25">
      <c r="A611" s="5"/>
    </row>
    <row r="612" spans="1:1" x14ac:dyDescent="0.25">
      <c r="A612" s="6"/>
    </row>
    <row r="613" spans="1:1" x14ac:dyDescent="0.25">
      <c r="A613" s="6"/>
    </row>
    <row r="615" spans="1:1" x14ac:dyDescent="0.25">
      <c r="A615" s="6"/>
    </row>
    <row r="616" spans="1:1" x14ac:dyDescent="0.25">
      <c r="A616" s="6"/>
    </row>
    <row r="617" spans="1:1" x14ac:dyDescent="0.25">
      <c r="A617" s="6"/>
    </row>
    <row r="618" spans="1:1" x14ac:dyDescent="0.25">
      <c r="A618" s="6"/>
    </row>
    <row r="619" spans="1:1" x14ac:dyDescent="0.25">
      <c r="A619" s="6"/>
    </row>
    <row r="620" spans="1:1" x14ac:dyDescent="0.25">
      <c r="A620" s="6"/>
    </row>
    <row r="621" spans="1:1" x14ac:dyDescent="0.25">
      <c r="A621" s="5"/>
    </row>
    <row r="623" spans="1:1" x14ac:dyDescent="0.25">
      <c r="A623" s="5"/>
    </row>
    <row r="624" spans="1:1" x14ac:dyDescent="0.25">
      <c r="A624" s="6"/>
    </row>
    <row r="625" spans="1:1" x14ac:dyDescent="0.25">
      <c r="A625" s="6"/>
    </row>
    <row r="626" spans="1:1" x14ac:dyDescent="0.25">
      <c r="A626" s="6"/>
    </row>
    <row r="642" spans="1:1" x14ac:dyDescent="0.25">
      <c r="A642" s="5"/>
    </row>
    <row r="643" spans="1:1" x14ac:dyDescent="0.25">
      <c r="A643" s="6"/>
    </row>
    <row r="644" spans="1:1" x14ac:dyDescent="0.25">
      <c r="A644" s="6"/>
    </row>
    <row r="646" spans="1:1" x14ac:dyDescent="0.25">
      <c r="A646" s="6"/>
    </row>
    <row r="647" spans="1:1" x14ac:dyDescent="0.25">
      <c r="A647" s="6"/>
    </row>
    <row r="648" spans="1:1" x14ac:dyDescent="0.25">
      <c r="A648" s="6"/>
    </row>
    <row r="649" spans="1:1" x14ac:dyDescent="0.25">
      <c r="A649" s="6"/>
    </row>
    <row r="650" spans="1:1" x14ac:dyDescent="0.25">
      <c r="A650" s="6"/>
    </row>
    <row r="651" spans="1:1" x14ac:dyDescent="0.25">
      <c r="A651" s="5"/>
    </row>
    <row r="653" spans="1:1" x14ac:dyDescent="0.25">
      <c r="A653" s="5"/>
    </row>
    <row r="654" spans="1:1" x14ac:dyDescent="0.25">
      <c r="A654" s="6"/>
    </row>
    <row r="655" spans="1:1" x14ac:dyDescent="0.25">
      <c r="A655" s="6"/>
    </row>
    <row r="656" spans="1:1" x14ac:dyDescent="0.25">
      <c r="A656" s="6"/>
    </row>
    <row r="660" spans="1:1" x14ac:dyDescent="0.25">
      <c r="A660" s="5"/>
    </row>
    <row r="661" spans="1:1" x14ac:dyDescent="0.25">
      <c r="A661" s="6"/>
    </row>
    <row r="662" spans="1:1" x14ac:dyDescent="0.25">
      <c r="A662" s="6"/>
    </row>
    <row r="664" spans="1:1" x14ac:dyDescent="0.25">
      <c r="A664" s="6"/>
    </row>
    <row r="665" spans="1:1" x14ac:dyDescent="0.25">
      <c r="A665" s="6"/>
    </row>
    <row r="666" spans="1:1" x14ac:dyDescent="0.25">
      <c r="A666" s="6"/>
    </row>
    <row r="667" spans="1:1" x14ac:dyDescent="0.25">
      <c r="A667" s="6"/>
    </row>
    <row r="668" spans="1:1" x14ac:dyDescent="0.25">
      <c r="A668" s="6"/>
    </row>
    <row r="669" spans="1:1" x14ac:dyDescent="0.25">
      <c r="A669" s="5"/>
    </row>
    <row r="671" spans="1:1" x14ac:dyDescent="0.25">
      <c r="A671" s="5"/>
    </row>
    <row r="672" spans="1:1" x14ac:dyDescent="0.25">
      <c r="A672" s="6"/>
    </row>
    <row r="673" spans="1:1" x14ac:dyDescent="0.25">
      <c r="A673" s="6"/>
    </row>
    <row r="674" spans="1:1" x14ac:dyDescent="0.25">
      <c r="A674" s="6"/>
    </row>
    <row r="679" spans="1:1" x14ac:dyDescent="0.25">
      <c r="A679" s="5"/>
    </row>
    <row r="680" spans="1:1" x14ac:dyDescent="0.25">
      <c r="A680" s="6"/>
    </row>
    <row r="681" spans="1:1" x14ac:dyDescent="0.25">
      <c r="A681" s="6"/>
    </row>
    <row r="683" spans="1:1" x14ac:dyDescent="0.25">
      <c r="A683" s="6"/>
    </row>
    <row r="684" spans="1:1" x14ac:dyDescent="0.25">
      <c r="A684" s="6"/>
    </row>
    <row r="685" spans="1:1" x14ac:dyDescent="0.25">
      <c r="A685" s="6"/>
    </row>
    <row r="686" spans="1:1" x14ac:dyDescent="0.25">
      <c r="A686" s="6"/>
    </row>
    <row r="687" spans="1:1" x14ac:dyDescent="0.25">
      <c r="A687" s="6"/>
    </row>
    <row r="688" spans="1:1" x14ac:dyDescent="0.25">
      <c r="A688" s="6"/>
    </row>
    <row r="689" spans="1:1" x14ac:dyDescent="0.25">
      <c r="A689" s="5"/>
    </row>
    <row r="691" spans="1:1" x14ac:dyDescent="0.25">
      <c r="A691" s="5"/>
    </row>
    <row r="692" spans="1:1" x14ac:dyDescent="0.25">
      <c r="A692" s="6"/>
    </row>
    <row r="693" spans="1:1" x14ac:dyDescent="0.25">
      <c r="A693" s="6"/>
    </row>
    <row r="694" spans="1:1" x14ac:dyDescent="0.25">
      <c r="A694" s="6"/>
    </row>
    <row r="711" spans="1:1" x14ac:dyDescent="0.25">
      <c r="A711" s="5"/>
    </row>
    <row r="712" spans="1:1" x14ac:dyDescent="0.25">
      <c r="A712" s="6"/>
    </row>
    <row r="713" spans="1:1" x14ac:dyDescent="0.25">
      <c r="A713" s="6"/>
    </row>
    <row r="715" spans="1:1" x14ac:dyDescent="0.25">
      <c r="A715" s="6"/>
    </row>
    <row r="716" spans="1:1" x14ac:dyDescent="0.25">
      <c r="A716" s="6"/>
    </row>
    <row r="717" spans="1:1" x14ac:dyDescent="0.25">
      <c r="A717" s="6"/>
    </row>
    <row r="718" spans="1:1" x14ac:dyDescent="0.25">
      <c r="A718" s="6"/>
    </row>
    <row r="719" spans="1:1" x14ac:dyDescent="0.25">
      <c r="A719" s="6"/>
    </row>
    <row r="720" spans="1:1" x14ac:dyDescent="0.25">
      <c r="A720" s="6"/>
    </row>
    <row r="721" spans="1:1" x14ac:dyDescent="0.25">
      <c r="A721" s="5"/>
    </row>
    <row r="723" spans="1:1" x14ac:dyDescent="0.25">
      <c r="A723" s="5"/>
    </row>
    <row r="724" spans="1:1" x14ac:dyDescent="0.25">
      <c r="A724" s="6"/>
    </row>
    <row r="725" spans="1:1" x14ac:dyDescent="0.25">
      <c r="A725" s="6"/>
    </row>
    <row r="726" spans="1:1" x14ac:dyDescent="0.25">
      <c r="A726" s="6"/>
    </row>
    <row r="744" spans="1:1" x14ac:dyDescent="0.25">
      <c r="A744" s="5"/>
    </row>
    <row r="745" spans="1:1" x14ac:dyDescent="0.25">
      <c r="A745" s="6"/>
    </row>
    <row r="746" spans="1:1" x14ac:dyDescent="0.25">
      <c r="A746" s="6"/>
    </row>
    <row r="748" spans="1:1" x14ac:dyDescent="0.25">
      <c r="A748" s="6"/>
    </row>
    <row r="749" spans="1:1" x14ac:dyDescent="0.25">
      <c r="A749" s="6"/>
    </row>
    <row r="750" spans="1:1" x14ac:dyDescent="0.25">
      <c r="A750" s="6"/>
    </row>
    <row r="751" spans="1:1" x14ac:dyDescent="0.25">
      <c r="A751" s="6"/>
    </row>
    <row r="752" spans="1:1" x14ac:dyDescent="0.25">
      <c r="A752" s="6"/>
    </row>
    <row r="753" spans="1:1" x14ac:dyDescent="0.25">
      <c r="A753" s="5"/>
    </row>
    <row r="755" spans="1:1" x14ac:dyDescent="0.25">
      <c r="A755" s="5"/>
    </row>
    <row r="756" spans="1:1" x14ac:dyDescent="0.25">
      <c r="A756" s="6"/>
    </row>
    <row r="757" spans="1:1" x14ac:dyDescent="0.25">
      <c r="A757" s="6"/>
    </row>
    <row r="758" spans="1:1" x14ac:dyDescent="0.25">
      <c r="A758" s="6"/>
    </row>
    <row r="762" spans="1:1" x14ac:dyDescent="0.25">
      <c r="A762" s="5"/>
    </row>
    <row r="763" spans="1:1" x14ac:dyDescent="0.25">
      <c r="A763" s="6"/>
    </row>
    <row r="764" spans="1:1" x14ac:dyDescent="0.25">
      <c r="A764" s="6"/>
    </row>
    <row r="766" spans="1:1" x14ac:dyDescent="0.25">
      <c r="A766" s="6"/>
    </row>
    <row r="767" spans="1:1" x14ac:dyDescent="0.25">
      <c r="A767" s="6"/>
    </row>
    <row r="768" spans="1:1" x14ac:dyDescent="0.25">
      <c r="A768" s="6"/>
    </row>
    <row r="769" spans="1:1" x14ac:dyDescent="0.25">
      <c r="A769" s="6"/>
    </row>
    <row r="770" spans="1:1" x14ac:dyDescent="0.25">
      <c r="A770" s="6"/>
    </row>
    <row r="771" spans="1:1" x14ac:dyDescent="0.25">
      <c r="A771" s="6"/>
    </row>
    <row r="772" spans="1:1" x14ac:dyDescent="0.25">
      <c r="A772" s="6"/>
    </row>
    <row r="773" spans="1:1" x14ac:dyDescent="0.25">
      <c r="A773" s="6"/>
    </row>
    <row r="774" spans="1:1" x14ac:dyDescent="0.25">
      <c r="A774" s="5"/>
    </row>
    <row r="776" spans="1:1" x14ac:dyDescent="0.25">
      <c r="A776" s="5"/>
    </row>
    <row r="777" spans="1:1" x14ac:dyDescent="0.25">
      <c r="A777" s="6"/>
    </row>
    <row r="778" spans="1:1" x14ac:dyDescent="0.25">
      <c r="A778" s="6"/>
    </row>
    <row r="779" spans="1:1" x14ac:dyDescent="0.25">
      <c r="A779" s="6"/>
    </row>
  </sheetData>
  <pageMargins left="0.7" right="0.7" top="0.75" bottom="0.75" header="0.3" footer="0.3"/>
  <pageSetup paperSize="9" orientation="portrait" horizontalDpi="120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74"/>
  <sheetViews>
    <sheetView topLeftCell="A57" workbookViewId="0">
      <selection activeCell="E90" sqref="E90"/>
    </sheetView>
  </sheetViews>
  <sheetFormatPr defaultRowHeight="15" x14ac:dyDescent="0.25"/>
  <sheetData>
    <row r="2" spans="1:9" x14ac:dyDescent="0.25">
      <c r="A2" s="4" t="s">
        <v>881</v>
      </c>
    </row>
    <row r="6" spans="1:9" x14ac:dyDescent="0.25">
      <c r="A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1</v>
      </c>
      <c r="H6" s="4" t="s">
        <v>9</v>
      </c>
      <c r="I6" s="4" t="s">
        <v>3</v>
      </c>
    </row>
    <row r="8" spans="1:9" x14ac:dyDescent="0.25">
      <c r="A8" s="5" t="s">
        <v>75</v>
      </c>
    </row>
    <row r="9" spans="1:9" x14ac:dyDescent="0.25">
      <c r="A9" s="6" t="s">
        <v>76</v>
      </c>
    </row>
    <row r="10" spans="1:9" x14ac:dyDescent="0.25">
      <c r="A10" s="6" t="s">
        <v>10</v>
      </c>
    </row>
    <row r="11" spans="1:9" x14ac:dyDescent="0.25">
      <c r="A11" s="6" t="s">
        <v>62</v>
      </c>
    </row>
    <row r="12" spans="1:9" x14ac:dyDescent="0.25">
      <c r="A12" s="6" t="s">
        <v>77</v>
      </c>
    </row>
    <row r="13" spans="1:9" x14ac:dyDescent="0.25">
      <c r="A13" s="6" t="s">
        <v>78</v>
      </c>
    </row>
    <row r="14" spans="1:9" x14ac:dyDescent="0.25">
      <c r="A14" s="6" t="s">
        <v>79</v>
      </c>
    </row>
    <row r="15" spans="1:9" x14ac:dyDescent="0.25">
      <c r="A15" s="6" t="s">
        <v>80</v>
      </c>
    </row>
    <row r="16" spans="1:9" x14ac:dyDescent="0.25">
      <c r="A16" s="5" t="s">
        <v>81</v>
      </c>
    </row>
    <row r="18" spans="1:9" x14ac:dyDescent="0.25">
      <c r="C18" t="s">
        <v>13</v>
      </c>
      <c r="D18">
        <v>430</v>
      </c>
      <c r="G18">
        <f>D18*E18</f>
        <v>0</v>
      </c>
      <c r="H18">
        <f>D18*F18</f>
        <v>0</v>
      </c>
      <c r="I18">
        <f>SUM(G18:H18)</f>
        <v>0</v>
      </c>
    </row>
    <row r="22" spans="1:9" x14ac:dyDescent="0.25">
      <c r="A22" s="5" t="s">
        <v>149</v>
      </c>
    </row>
    <row r="23" spans="1:9" x14ac:dyDescent="0.25">
      <c r="A23" s="6" t="s">
        <v>150</v>
      </c>
    </row>
    <row r="24" spans="1:9" x14ac:dyDescent="0.25">
      <c r="A24" s="6" t="s">
        <v>10</v>
      </c>
    </row>
    <row r="25" spans="1:9" x14ac:dyDescent="0.25">
      <c r="A25" s="6" t="s">
        <v>62</v>
      </c>
    </row>
    <row r="26" spans="1:9" x14ac:dyDescent="0.25">
      <c r="A26" s="6" t="s">
        <v>77</v>
      </c>
    </row>
    <row r="27" spans="1:9" x14ac:dyDescent="0.25">
      <c r="A27" s="6" t="s">
        <v>78</v>
      </c>
    </row>
    <row r="28" spans="1:9" x14ac:dyDescent="0.25">
      <c r="A28" s="6" t="s">
        <v>79</v>
      </c>
    </row>
    <row r="29" spans="1:9" x14ac:dyDescent="0.25">
      <c r="A29" s="5" t="s">
        <v>151</v>
      </c>
    </row>
    <row r="32" spans="1:9" x14ac:dyDescent="0.25">
      <c r="C32" t="s">
        <v>13</v>
      </c>
      <c r="D32">
        <v>270</v>
      </c>
      <c r="G32">
        <f>D32*E32</f>
        <v>0</v>
      </c>
      <c r="H32">
        <f>D32*F32</f>
        <v>0</v>
      </c>
      <c r="I32">
        <f>SUM(G32:H32)</f>
        <v>0</v>
      </c>
    </row>
    <row r="35" spans="1:1" x14ac:dyDescent="0.25">
      <c r="A35" s="5" t="s">
        <v>152</v>
      </c>
    </row>
    <row r="36" spans="1:1" x14ac:dyDescent="0.25">
      <c r="A36" s="6" t="s">
        <v>153</v>
      </c>
    </row>
    <row r="37" spans="1:1" x14ac:dyDescent="0.25">
      <c r="A37" s="6" t="s">
        <v>10</v>
      </c>
    </row>
    <row r="39" spans="1:1" x14ac:dyDescent="0.25">
      <c r="A39" s="6" t="s">
        <v>62</v>
      </c>
    </row>
    <row r="40" spans="1:1" x14ac:dyDescent="0.25">
      <c r="A40" s="6" t="s">
        <v>77</v>
      </c>
    </row>
    <row r="41" spans="1:1" x14ac:dyDescent="0.25">
      <c r="A41" s="6" t="s">
        <v>154</v>
      </c>
    </row>
    <row r="42" spans="1:1" x14ac:dyDescent="0.25">
      <c r="A42" s="6" t="s">
        <v>155</v>
      </c>
    </row>
    <row r="43" spans="1:1" x14ac:dyDescent="0.25">
      <c r="A43" s="6" t="s">
        <v>82</v>
      </c>
    </row>
    <row r="44" spans="1:1" x14ac:dyDescent="0.25">
      <c r="A44" s="6" t="s">
        <v>156</v>
      </c>
    </row>
    <row r="45" spans="1:1" x14ac:dyDescent="0.25">
      <c r="A45" s="6" t="s">
        <v>83</v>
      </c>
    </row>
    <row r="46" spans="1:1" x14ac:dyDescent="0.25">
      <c r="A46" s="6" t="s">
        <v>157</v>
      </c>
    </row>
    <row r="47" spans="1:1" x14ac:dyDescent="0.25">
      <c r="A47" s="5" t="s">
        <v>158</v>
      </c>
    </row>
    <row r="49" spans="1:9" x14ac:dyDescent="0.25">
      <c r="C49" t="s">
        <v>13</v>
      </c>
      <c r="D49">
        <v>270</v>
      </c>
      <c r="G49">
        <f>D49*E49</f>
        <v>0</v>
      </c>
      <c r="H49">
        <f>D49*F49</f>
        <v>0</v>
      </c>
      <c r="I49">
        <f>SUM(G49:H49)</f>
        <v>0</v>
      </c>
    </row>
    <row r="53" spans="1:9" x14ac:dyDescent="0.25">
      <c r="A53" s="5" t="s">
        <v>222</v>
      </c>
    </row>
    <row r="54" spans="1:9" x14ac:dyDescent="0.25">
      <c r="A54" s="6" t="s">
        <v>223</v>
      </c>
    </row>
    <row r="55" spans="1:9" x14ac:dyDescent="0.25">
      <c r="A55" s="6" t="s">
        <v>10</v>
      </c>
    </row>
    <row r="57" spans="1:9" x14ac:dyDescent="0.25">
      <c r="A57" s="6" t="s">
        <v>62</v>
      </c>
    </row>
    <row r="58" spans="1:9" x14ac:dyDescent="0.25">
      <c r="A58" s="6" t="s">
        <v>77</v>
      </c>
    </row>
    <row r="59" spans="1:9" x14ac:dyDescent="0.25">
      <c r="A59" s="6" t="s">
        <v>154</v>
      </c>
    </row>
    <row r="60" spans="1:9" x14ac:dyDescent="0.25">
      <c r="A60" s="6" t="s">
        <v>224</v>
      </c>
    </row>
    <row r="61" spans="1:9" x14ac:dyDescent="0.25">
      <c r="A61" s="6" t="s">
        <v>225</v>
      </c>
    </row>
    <row r="62" spans="1:9" x14ac:dyDescent="0.25">
      <c r="A62" s="6" t="s">
        <v>226</v>
      </c>
    </row>
    <row r="63" spans="1:9" x14ac:dyDescent="0.25">
      <c r="A63" s="6" t="s">
        <v>227</v>
      </c>
    </row>
    <row r="64" spans="1:9" x14ac:dyDescent="0.25">
      <c r="A64" s="5" t="s">
        <v>228</v>
      </c>
    </row>
    <row r="66" spans="1:9" x14ac:dyDescent="0.25">
      <c r="C66" t="s">
        <v>13</v>
      </c>
      <c r="D66">
        <v>270</v>
      </c>
      <c r="G66">
        <f>D66*E66</f>
        <v>0</v>
      </c>
      <c r="H66">
        <f>D66*F66</f>
        <v>0</v>
      </c>
      <c r="I66">
        <f>SUM(G66:H66)</f>
        <v>0</v>
      </c>
    </row>
    <row r="69" spans="1:9" x14ac:dyDescent="0.25">
      <c r="A69" s="5" t="s">
        <v>801</v>
      </c>
    </row>
    <row r="70" spans="1:9" x14ac:dyDescent="0.25">
      <c r="A70" s="6" t="s">
        <v>802</v>
      </c>
    </row>
    <row r="71" spans="1:9" x14ac:dyDescent="0.25">
      <c r="A71" s="6" t="s">
        <v>10</v>
      </c>
    </row>
    <row r="73" spans="1:9" x14ac:dyDescent="0.25">
      <c r="A73" s="6" t="s">
        <v>62</v>
      </c>
    </row>
    <row r="74" spans="1:9" x14ac:dyDescent="0.25">
      <c r="A74" s="6" t="s">
        <v>77</v>
      </c>
    </row>
    <row r="75" spans="1:9" x14ac:dyDescent="0.25">
      <c r="A75" s="6" t="s">
        <v>184</v>
      </c>
    </row>
    <row r="76" spans="1:9" x14ac:dyDescent="0.25">
      <c r="A76" s="6" t="s">
        <v>185</v>
      </c>
    </row>
    <row r="77" spans="1:9" x14ac:dyDescent="0.25">
      <c r="A77" s="6" t="s">
        <v>803</v>
      </c>
    </row>
    <row r="78" spans="1:9" x14ac:dyDescent="0.25">
      <c r="A78" s="6" t="s">
        <v>804</v>
      </c>
    </row>
    <row r="79" spans="1:9" x14ac:dyDescent="0.25">
      <c r="A79" s="6" t="s">
        <v>186</v>
      </c>
    </row>
    <row r="80" spans="1:9" x14ac:dyDescent="0.25">
      <c r="A80" s="5" t="s">
        <v>805</v>
      </c>
    </row>
    <row r="83" spans="1:9" x14ac:dyDescent="0.25">
      <c r="C83" t="s">
        <v>13</v>
      </c>
      <c r="D83">
        <v>205</v>
      </c>
      <c r="G83">
        <f>D83*E83</f>
        <v>0</v>
      </c>
      <c r="H83">
        <f>D83*F83</f>
        <v>0</v>
      </c>
      <c r="I83">
        <f>SUM(G83:H83)</f>
        <v>0</v>
      </c>
    </row>
    <row r="86" spans="1:9" x14ac:dyDescent="0.25">
      <c r="A86" s="5"/>
      <c r="G86">
        <f>SUM(G17:G85)</f>
        <v>0</v>
      </c>
      <c r="H86">
        <f>SUM(H17:H85)</f>
        <v>0</v>
      </c>
      <c r="I86">
        <f>SUM(G86:H86)</f>
        <v>0</v>
      </c>
    </row>
    <row r="87" spans="1:9" x14ac:dyDescent="0.25">
      <c r="A87" s="6"/>
    </row>
    <row r="88" spans="1:9" x14ac:dyDescent="0.25">
      <c r="A88" s="6"/>
    </row>
    <row r="90" spans="1:9" x14ac:dyDescent="0.25">
      <c r="A90" s="6"/>
    </row>
    <row r="91" spans="1:9" x14ac:dyDescent="0.25">
      <c r="A91" s="6"/>
    </row>
    <row r="92" spans="1:9" x14ac:dyDescent="0.25">
      <c r="A92" s="6"/>
    </row>
    <row r="93" spans="1:9" x14ac:dyDescent="0.25">
      <c r="A93" s="6"/>
    </row>
    <row r="94" spans="1:9" x14ac:dyDescent="0.25">
      <c r="A94" s="6"/>
    </row>
    <row r="95" spans="1:9" x14ac:dyDescent="0.25">
      <c r="A95" s="6"/>
    </row>
    <row r="96" spans="1:9" x14ac:dyDescent="0.25">
      <c r="A96" s="6"/>
    </row>
    <row r="97" spans="1:1" x14ac:dyDescent="0.25">
      <c r="A97" s="6"/>
    </row>
    <row r="98" spans="1:1" x14ac:dyDescent="0.25">
      <c r="A98" s="6"/>
    </row>
    <row r="99" spans="1:1" x14ac:dyDescent="0.25">
      <c r="A99" s="6"/>
    </row>
    <row r="100" spans="1:1" x14ac:dyDescent="0.25">
      <c r="A100" s="5"/>
    </row>
    <row r="102" spans="1:1" x14ac:dyDescent="0.25">
      <c r="A102" s="5"/>
    </row>
    <row r="103" spans="1:1" x14ac:dyDescent="0.25">
      <c r="A103" s="6"/>
    </row>
    <row r="104" spans="1:1" x14ac:dyDescent="0.25">
      <c r="A104" s="6"/>
    </row>
    <row r="105" spans="1:1" x14ac:dyDescent="0.25">
      <c r="A105" s="6"/>
    </row>
    <row r="109" spans="1:1" x14ac:dyDescent="0.25">
      <c r="A109" s="5"/>
    </row>
    <row r="110" spans="1:1" x14ac:dyDescent="0.25">
      <c r="A110" s="6"/>
    </row>
    <row r="111" spans="1:1" x14ac:dyDescent="0.25">
      <c r="A111" s="6"/>
    </row>
    <row r="113" spans="1:1" x14ac:dyDescent="0.25">
      <c r="A113" s="6"/>
    </row>
    <row r="114" spans="1:1" x14ac:dyDescent="0.25">
      <c r="A114" s="6"/>
    </row>
    <row r="115" spans="1:1" x14ac:dyDescent="0.25">
      <c r="A115" s="6"/>
    </row>
    <row r="116" spans="1:1" x14ac:dyDescent="0.25">
      <c r="A116" s="6"/>
    </row>
    <row r="117" spans="1:1" x14ac:dyDescent="0.25">
      <c r="A117" s="6"/>
    </row>
    <row r="118" spans="1:1" x14ac:dyDescent="0.25">
      <c r="A118" s="6"/>
    </row>
    <row r="119" spans="1:1" x14ac:dyDescent="0.25">
      <c r="A119" s="6"/>
    </row>
    <row r="120" spans="1:1" x14ac:dyDescent="0.25">
      <c r="A120" s="6"/>
    </row>
    <row r="121" spans="1:1" x14ac:dyDescent="0.25">
      <c r="A121" s="6"/>
    </row>
    <row r="122" spans="1:1" x14ac:dyDescent="0.25">
      <c r="A122" s="6"/>
    </row>
    <row r="123" spans="1:1" x14ac:dyDescent="0.25">
      <c r="A123" s="5"/>
    </row>
    <row r="125" spans="1:1" x14ac:dyDescent="0.25">
      <c r="A125" s="5"/>
    </row>
    <row r="126" spans="1:1" x14ac:dyDescent="0.25">
      <c r="A126" s="6"/>
    </row>
    <row r="127" spans="1:1" x14ac:dyDescent="0.25">
      <c r="A127" s="6"/>
    </row>
    <row r="128" spans="1:1" x14ac:dyDescent="0.25">
      <c r="A128" s="6"/>
    </row>
    <row r="132" spans="1:1" x14ac:dyDescent="0.25">
      <c r="A132" s="5"/>
    </row>
    <row r="133" spans="1:1" x14ac:dyDescent="0.25">
      <c r="A133" s="6"/>
    </row>
    <row r="134" spans="1:1" x14ac:dyDescent="0.25">
      <c r="A134" s="6"/>
    </row>
    <row r="136" spans="1:1" x14ac:dyDescent="0.25">
      <c r="A136" s="6"/>
    </row>
    <row r="137" spans="1:1" x14ac:dyDescent="0.25">
      <c r="A137" s="6"/>
    </row>
    <row r="138" spans="1:1" x14ac:dyDescent="0.25">
      <c r="A138" s="6"/>
    </row>
    <row r="139" spans="1:1" x14ac:dyDescent="0.25">
      <c r="A139" s="6"/>
    </row>
    <row r="140" spans="1:1" x14ac:dyDescent="0.25">
      <c r="A140" s="6"/>
    </row>
    <row r="141" spans="1:1" x14ac:dyDescent="0.25">
      <c r="A141" s="6"/>
    </row>
    <row r="142" spans="1:1" x14ac:dyDescent="0.25">
      <c r="A142" s="6"/>
    </row>
    <row r="143" spans="1:1" x14ac:dyDescent="0.25">
      <c r="A143" s="6"/>
    </row>
    <row r="144" spans="1:1" x14ac:dyDescent="0.25">
      <c r="A144" s="6"/>
    </row>
    <row r="145" spans="1:1" x14ac:dyDescent="0.25">
      <c r="A145" s="6"/>
    </row>
    <row r="146" spans="1:1" x14ac:dyDescent="0.25">
      <c r="A146" s="5"/>
    </row>
    <row r="148" spans="1:1" x14ac:dyDescent="0.25">
      <c r="A148" s="5"/>
    </row>
    <row r="149" spans="1:1" x14ac:dyDescent="0.25">
      <c r="A149" s="6"/>
    </row>
    <row r="150" spans="1:1" x14ac:dyDescent="0.25">
      <c r="A150" s="6"/>
    </row>
    <row r="151" spans="1:1" x14ac:dyDescent="0.25">
      <c r="A151" s="6"/>
    </row>
    <row r="155" spans="1:1" x14ac:dyDescent="0.25">
      <c r="A155" s="5"/>
    </row>
    <row r="156" spans="1:1" x14ac:dyDescent="0.25">
      <c r="A156" s="6"/>
    </row>
    <row r="157" spans="1:1" x14ac:dyDescent="0.25">
      <c r="A157" s="6"/>
    </row>
    <row r="159" spans="1:1" x14ac:dyDescent="0.25">
      <c r="A159" s="6"/>
    </row>
    <row r="160" spans="1:1" x14ac:dyDescent="0.25">
      <c r="A160" s="6"/>
    </row>
    <row r="161" spans="1:1" x14ac:dyDescent="0.25">
      <c r="A161" s="6"/>
    </row>
    <row r="162" spans="1:1" x14ac:dyDescent="0.25">
      <c r="A162" s="6"/>
    </row>
    <row r="163" spans="1:1" x14ac:dyDescent="0.25">
      <c r="A163" s="6"/>
    </row>
    <row r="164" spans="1:1" x14ac:dyDescent="0.25">
      <c r="A164" s="6"/>
    </row>
    <row r="165" spans="1:1" x14ac:dyDescent="0.25">
      <c r="A165" s="6"/>
    </row>
    <row r="166" spans="1:1" x14ac:dyDescent="0.25">
      <c r="A166" s="6"/>
    </row>
    <row r="167" spans="1:1" x14ac:dyDescent="0.25">
      <c r="A167" s="6"/>
    </row>
    <row r="168" spans="1:1" x14ac:dyDescent="0.25">
      <c r="A168" s="6"/>
    </row>
    <row r="169" spans="1:1" x14ac:dyDescent="0.25">
      <c r="A169" s="5"/>
    </row>
    <row r="171" spans="1:1" x14ac:dyDescent="0.25">
      <c r="A171" s="5"/>
    </row>
    <row r="172" spans="1:1" x14ac:dyDescent="0.25">
      <c r="A172" s="6"/>
    </row>
    <row r="173" spans="1:1" x14ac:dyDescent="0.25">
      <c r="A173" s="6"/>
    </row>
    <row r="174" spans="1:1" x14ac:dyDescent="0.25">
      <c r="A174" s="6"/>
    </row>
    <row r="178" spans="1:1" x14ac:dyDescent="0.25">
      <c r="A178" s="5"/>
    </row>
    <row r="179" spans="1:1" x14ac:dyDescent="0.25">
      <c r="A179" s="6"/>
    </row>
    <row r="180" spans="1:1" x14ac:dyDescent="0.25">
      <c r="A180" s="6"/>
    </row>
    <row r="182" spans="1:1" x14ac:dyDescent="0.25">
      <c r="A182" s="6"/>
    </row>
    <row r="183" spans="1:1" x14ac:dyDescent="0.25">
      <c r="A183" s="6"/>
    </row>
    <row r="184" spans="1:1" x14ac:dyDescent="0.25">
      <c r="A184" s="6"/>
    </row>
    <row r="185" spans="1:1" x14ac:dyDescent="0.25">
      <c r="A185" s="6"/>
    </row>
    <row r="186" spans="1:1" x14ac:dyDescent="0.25">
      <c r="A186" s="6"/>
    </row>
    <row r="187" spans="1:1" x14ac:dyDescent="0.25">
      <c r="A187" s="6"/>
    </row>
    <row r="188" spans="1:1" x14ac:dyDescent="0.25">
      <c r="A188" s="6"/>
    </row>
    <row r="189" spans="1:1" x14ac:dyDescent="0.25">
      <c r="A189" s="6"/>
    </row>
    <row r="190" spans="1:1" x14ac:dyDescent="0.25">
      <c r="A190" s="6"/>
    </row>
    <row r="191" spans="1:1" x14ac:dyDescent="0.25">
      <c r="A191" s="6"/>
    </row>
    <row r="192" spans="1:1" x14ac:dyDescent="0.25">
      <c r="A192" s="5"/>
    </row>
    <row r="194" spans="1:1" x14ac:dyDescent="0.25">
      <c r="A194" s="5"/>
    </row>
    <row r="195" spans="1:1" x14ac:dyDescent="0.25">
      <c r="A195" s="6"/>
    </row>
    <row r="196" spans="1:1" x14ac:dyDescent="0.25">
      <c r="A196" s="6"/>
    </row>
    <row r="197" spans="1:1" x14ac:dyDescent="0.25">
      <c r="A197" s="6"/>
    </row>
    <row r="201" spans="1:1" x14ac:dyDescent="0.25">
      <c r="A201" s="5"/>
    </row>
    <row r="202" spans="1:1" x14ac:dyDescent="0.25">
      <c r="A202" s="6"/>
    </row>
    <row r="203" spans="1:1" x14ac:dyDescent="0.25">
      <c r="A203" s="6"/>
    </row>
    <row r="205" spans="1:1" x14ac:dyDescent="0.25">
      <c r="A205" s="6"/>
    </row>
    <row r="206" spans="1:1" x14ac:dyDescent="0.25">
      <c r="A206" s="6"/>
    </row>
    <row r="207" spans="1:1" x14ac:dyDescent="0.25">
      <c r="A207" s="6"/>
    </row>
    <row r="208" spans="1:1" x14ac:dyDescent="0.25">
      <c r="A208" s="6"/>
    </row>
    <row r="209" spans="1:1" x14ac:dyDescent="0.25">
      <c r="A209" s="6"/>
    </row>
    <row r="210" spans="1:1" x14ac:dyDescent="0.25">
      <c r="A210" s="6"/>
    </row>
    <row r="211" spans="1:1" x14ac:dyDescent="0.25">
      <c r="A211" s="6"/>
    </row>
    <row r="212" spans="1:1" x14ac:dyDescent="0.25">
      <c r="A212" s="6"/>
    </row>
    <row r="213" spans="1:1" x14ac:dyDescent="0.25">
      <c r="A213" s="6"/>
    </row>
    <row r="214" spans="1:1" x14ac:dyDescent="0.25">
      <c r="A214" s="6"/>
    </row>
    <row r="215" spans="1:1" x14ac:dyDescent="0.25">
      <c r="A215" s="5"/>
    </row>
    <row r="217" spans="1:1" x14ac:dyDescent="0.25">
      <c r="A217" s="5"/>
    </row>
    <row r="218" spans="1:1" x14ac:dyDescent="0.25">
      <c r="A218" s="6"/>
    </row>
    <row r="219" spans="1:1" x14ac:dyDescent="0.25">
      <c r="A219" s="6"/>
    </row>
    <row r="220" spans="1:1" x14ac:dyDescent="0.25">
      <c r="A220" s="6"/>
    </row>
    <row r="225" spans="1:1" x14ac:dyDescent="0.25">
      <c r="A225" s="5"/>
    </row>
    <row r="226" spans="1:1" x14ac:dyDescent="0.25">
      <c r="A226" s="6"/>
    </row>
    <row r="227" spans="1:1" x14ac:dyDescent="0.25">
      <c r="A227" s="6"/>
    </row>
    <row r="229" spans="1:1" x14ac:dyDescent="0.25">
      <c r="A229" s="6"/>
    </row>
    <row r="230" spans="1:1" x14ac:dyDescent="0.25">
      <c r="A230" s="6"/>
    </row>
    <row r="231" spans="1:1" x14ac:dyDescent="0.25">
      <c r="A231" s="6"/>
    </row>
    <row r="232" spans="1:1" x14ac:dyDescent="0.25">
      <c r="A232" s="6"/>
    </row>
    <row r="233" spans="1:1" x14ac:dyDescent="0.25">
      <c r="A233" s="6"/>
    </row>
    <row r="234" spans="1:1" x14ac:dyDescent="0.25">
      <c r="A234" s="6"/>
    </row>
    <row r="235" spans="1:1" x14ac:dyDescent="0.25">
      <c r="A235" s="5"/>
    </row>
    <row r="237" spans="1:1" x14ac:dyDescent="0.25">
      <c r="A237" s="5"/>
    </row>
    <row r="238" spans="1:1" x14ac:dyDescent="0.25">
      <c r="A238" s="6"/>
    </row>
    <row r="239" spans="1:1" x14ac:dyDescent="0.25">
      <c r="A239" s="6"/>
    </row>
    <row r="240" spans="1:1" x14ac:dyDescent="0.25">
      <c r="A240" s="6"/>
    </row>
    <row r="245" spans="1:1" x14ac:dyDescent="0.25">
      <c r="A245" s="5"/>
    </row>
    <row r="246" spans="1:1" x14ac:dyDescent="0.25">
      <c r="A246" s="6"/>
    </row>
    <row r="247" spans="1:1" x14ac:dyDescent="0.25">
      <c r="A247" s="6"/>
    </row>
    <row r="249" spans="1:1" x14ac:dyDescent="0.25">
      <c r="A249" s="6"/>
    </row>
    <row r="250" spans="1:1" x14ac:dyDescent="0.25">
      <c r="A250" s="6"/>
    </row>
    <row r="251" spans="1:1" x14ac:dyDescent="0.25">
      <c r="A251" s="6"/>
    </row>
    <row r="252" spans="1:1" x14ac:dyDescent="0.25">
      <c r="A252" s="6"/>
    </row>
    <row r="253" spans="1:1" x14ac:dyDescent="0.25">
      <c r="A253" s="6"/>
    </row>
    <row r="254" spans="1:1" x14ac:dyDescent="0.25">
      <c r="A254" s="6"/>
    </row>
    <row r="255" spans="1:1" x14ac:dyDescent="0.25">
      <c r="A255" s="5"/>
    </row>
    <row r="257" spans="1:1" x14ac:dyDescent="0.25">
      <c r="A257" s="5"/>
    </row>
    <row r="258" spans="1:1" x14ac:dyDescent="0.25">
      <c r="A258" s="6"/>
    </row>
    <row r="259" spans="1:1" x14ac:dyDescent="0.25">
      <c r="A259" s="6"/>
    </row>
    <row r="260" spans="1:1" x14ac:dyDescent="0.25">
      <c r="A260" s="6"/>
    </row>
    <row r="264" spans="1:1" x14ac:dyDescent="0.25">
      <c r="A264" s="5"/>
    </row>
    <row r="265" spans="1:1" x14ac:dyDescent="0.25">
      <c r="A265" s="6"/>
    </row>
    <row r="266" spans="1:1" x14ac:dyDescent="0.25">
      <c r="A266" s="6"/>
    </row>
    <row r="268" spans="1:1" x14ac:dyDescent="0.25">
      <c r="A268" s="6"/>
    </row>
    <row r="269" spans="1:1" x14ac:dyDescent="0.25">
      <c r="A269" s="6"/>
    </row>
    <row r="270" spans="1:1" x14ac:dyDescent="0.25">
      <c r="A270" s="6"/>
    </row>
    <row r="271" spans="1:1" x14ac:dyDescent="0.25">
      <c r="A271" s="6"/>
    </row>
    <row r="272" spans="1:1" x14ac:dyDescent="0.25">
      <c r="A272" s="6"/>
    </row>
    <row r="273" spans="1:1" x14ac:dyDescent="0.25">
      <c r="A273" s="6"/>
    </row>
    <row r="274" spans="1:1" x14ac:dyDescent="0.25">
      <c r="A274" s="5"/>
    </row>
    <row r="276" spans="1:1" x14ac:dyDescent="0.25">
      <c r="A276" s="5"/>
    </row>
    <row r="277" spans="1:1" x14ac:dyDescent="0.25">
      <c r="A277" s="6"/>
    </row>
    <row r="278" spans="1:1" x14ac:dyDescent="0.25">
      <c r="A278" s="6"/>
    </row>
    <row r="279" spans="1:1" x14ac:dyDescent="0.25">
      <c r="A279" s="6"/>
    </row>
    <row r="295" spans="1:1" x14ac:dyDescent="0.25">
      <c r="A295" s="5"/>
    </row>
    <row r="296" spans="1:1" x14ac:dyDescent="0.25">
      <c r="A296" s="6"/>
    </row>
    <row r="297" spans="1:1" x14ac:dyDescent="0.25">
      <c r="A297" s="6"/>
    </row>
    <row r="299" spans="1:1" x14ac:dyDescent="0.25">
      <c r="A299" s="6"/>
    </row>
    <row r="300" spans="1:1" x14ac:dyDescent="0.25">
      <c r="A300" s="6"/>
    </row>
    <row r="301" spans="1:1" x14ac:dyDescent="0.25">
      <c r="A301" s="6"/>
    </row>
    <row r="302" spans="1:1" x14ac:dyDescent="0.25">
      <c r="A302" s="6"/>
    </row>
    <row r="303" spans="1:1" x14ac:dyDescent="0.25">
      <c r="A303" s="6"/>
    </row>
    <row r="304" spans="1:1" x14ac:dyDescent="0.25">
      <c r="A304" s="6"/>
    </row>
    <row r="305" spans="1:1" x14ac:dyDescent="0.25">
      <c r="A305" s="5"/>
    </row>
    <row r="307" spans="1:1" x14ac:dyDescent="0.25">
      <c r="A307" s="5"/>
    </row>
    <row r="308" spans="1:1" x14ac:dyDescent="0.25">
      <c r="A308" s="6"/>
    </row>
    <row r="309" spans="1:1" x14ac:dyDescent="0.25">
      <c r="A309" s="6"/>
    </row>
    <row r="310" spans="1:1" x14ac:dyDescent="0.25">
      <c r="A310" s="6"/>
    </row>
    <row r="314" spans="1:1" x14ac:dyDescent="0.25">
      <c r="A314" s="5"/>
    </row>
    <row r="315" spans="1:1" x14ac:dyDescent="0.25">
      <c r="A315" s="6"/>
    </row>
    <row r="316" spans="1:1" x14ac:dyDescent="0.25">
      <c r="A316" s="6"/>
    </row>
    <row r="318" spans="1:1" x14ac:dyDescent="0.25">
      <c r="A318" s="6"/>
    </row>
    <row r="319" spans="1:1" x14ac:dyDescent="0.25">
      <c r="A319" s="6"/>
    </row>
    <row r="320" spans="1:1" x14ac:dyDescent="0.25">
      <c r="A320" s="6"/>
    </row>
    <row r="321" spans="1:1" x14ac:dyDescent="0.25">
      <c r="A321" s="6"/>
    </row>
    <row r="322" spans="1:1" x14ac:dyDescent="0.25">
      <c r="A322" s="6"/>
    </row>
    <row r="323" spans="1:1" x14ac:dyDescent="0.25">
      <c r="A323" s="6"/>
    </row>
    <row r="324" spans="1:1" x14ac:dyDescent="0.25">
      <c r="A324" s="5"/>
    </row>
    <row r="326" spans="1:1" x14ac:dyDescent="0.25">
      <c r="A326" s="5"/>
    </row>
    <row r="327" spans="1:1" x14ac:dyDescent="0.25">
      <c r="A327" s="6"/>
    </row>
    <row r="328" spans="1:1" x14ac:dyDescent="0.25">
      <c r="A328" s="6"/>
    </row>
    <row r="329" spans="1:1" x14ac:dyDescent="0.25">
      <c r="A329" s="6"/>
    </row>
    <row r="333" spans="1:1" x14ac:dyDescent="0.25">
      <c r="A333" s="5"/>
    </row>
    <row r="334" spans="1:1" x14ac:dyDescent="0.25">
      <c r="A334" s="6"/>
    </row>
    <row r="335" spans="1:1" x14ac:dyDescent="0.25">
      <c r="A335" s="6"/>
    </row>
    <row r="337" spans="1:1" x14ac:dyDescent="0.25">
      <c r="A337" s="6"/>
    </row>
    <row r="338" spans="1:1" x14ac:dyDescent="0.25">
      <c r="A338" s="6"/>
    </row>
    <row r="339" spans="1:1" x14ac:dyDescent="0.25">
      <c r="A339" s="6"/>
    </row>
    <row r="340" spans="1:1" x14ac:dyDescent="0.25">
      <c r="A340" s="6"/>
    </row>
    <row r="341" spans="1:1" x14ac:dyDescent="0.25">
      <c r="A341" s="6"/>
    </row>
    <row r="342" spans="1:1" x14ac:dyDescent="0.25">
      <c r="A342" s="6"/>
    </row>
    <row r="343" spans="1:1" x14ac:dyDescent="0.25">
      <c r="A343" s="5"/>
    </row>
    <row r="345" spans="1:1" x14ac:dyDescent="0.25">
      <c r="A345" s="5"/>
    </row>
    <row r="346" spans="1:1" x14ac:dyDescent="0.25">
      <c r="A346" s="6"/>
    </row>
    <row r="347" spans="1:1" x14ac:dyDescent="0.25">
      <c r="A347" s="6"/>
    </row>
    <row r="348" spans="1:1" x14ac:dyDescent="0.25">
      <c r="A348" s="6"/>
    </row>
    <row r="349" spans="1:1" x14ac:dyDescent="0.25">
      <c r="A349" s="6"/>
    </row>
    <row r="350" spans="1:1" x14ac:dyDescent="0.25">
      <c r="A350" s="6"/>
    </row>
    <row r="351" spans="1:1" x14ac:dyDescent="0.25">
      <c r="A351" s="6"/>
    </row>
    <row r="352" spans="1:1" x14ac:dyDescent="0.25">
      <c r="A352" s="5"/>
    </row>
    <row r="353" spans="1:1" x14ac:dyDescent="0.25">
      <c r="A353" s="6"/>
    </row>
    <row r="354" spans="1:1" x14ac:dyDescent="0.25">
      <c r="A354" s="6"/>
    </row>
    <row r="356" spans="1:1" x14ac:dyDescent="0.25">
      <c r="A356" s="6"/>
    </row>
    <row r="357" spans="1:1" x14ac:dyDescent="0.25">
      <c r="A357" s="6"/>
    </row>
    <row r="358" spans="1:1" x14ac:dyDescent="0.25">
      <c r="A358" s="6"/>
    </row>
    <row r="359" spans="1:1" x14ac:dyDescent="0.25">
      <c r="A359" s="6"/>
    </row>
    <row r="360" spans="1:1" x14ac:dyDescent="0.25">
      <c r="A360" s="6"/>
    </row>
    <row r="361" spans="1:1" x14ac:dyDescent="0.25">
      <c r="A361" s="6"/>
    </row>
    <row r="362" spans="1:1" x14ac:dyDescent="0.25">
      <c r="A362" s="5"/>
    </row>
    <row r="364" spans="1:1" x14ac:dyDescent="0.25">
      <c r="A364" s="5"/>
    </row>
    <row r="365" spans="1:1" x14ac:dyDescent="0.25">
      <c r="A365" s="6"/>
    </row>
    <row r="366" spans="1:1" x14ac:dyDescent="0.25">
      <c r="A366" s="6"/>
    </row>
    <row r="367" spans="1:1" x14ac:dyDescent="0.25">
      <c r="A367" s="6"/>
    </row>
    <row r="368" spans="1:1" x14ac:dyDescent="0.25">
      <c r="A368" s="6"/>
    </row>
    <row r="369" spans="1:1" x14ac:dyDescent="0.25">
      <c r="A369" s="6"/>
    </row>
    <row r="370" spans="1:1" x14ac:dyDescent="0.25">
      <c r="A370" s="6"/>
    </row>
    <row r="372" spans="1:1" x14ac:dyDescent="0.25">
      <c r="A372" s="5"/>
    </row>
    <row r="373" spans="1:1" x14ac:dyDescent="0.25">
      <c r="A373" s="6"/>
    </row>
    <row r="374" spans="1:1" x14ac:dyDescent="0.25">
      <c r="A374" s="6"/>
    </row>
    <row r="376" spans="1:1" x14ac:dyDescent="0.25">
      <c r="A376" s="6"/>
    </row>
    <row r="377" spans="1:1" x14ac:dyDescent="0.25">
      <c r="A377" s="6"/>
    </row>
    <row r="378" spans="1:1" x14ac:dyDescent="0.25">
      <c r="A378" s="6"/>
    </row>
    <row r="379" spans="1:1" x14ac:dyDescent="0.25">
      <c r="A379" s="6"/>
    </row>
    <row r="380" spans="1:1" x14ac:dyDescent="0.25">
      <c r="A380" s="6"/>
    </row>
    <row r="381" spans="1:1" x14ac:dyDescent="0.25">
      <c r="A381" s="6"/>
    </row>
    <row r="382" spans="1:1" x14ac:dyDescent="0.25">
      <c r="A382" s="6"/>
    </row>
    <row r="383" spans="1:1" x14ac:dyDescent="0.25">
      <c r="A383" s="5"/>
    </row>
    <row r="385" spans="1:1" x14ac:dyDescent="0.25">
      <c r="A385" s="5"/>
    </row>
    <row r="386" spans="1:1" x14ac:dyDescent="0.25">
      <c r="A386" s="6"/>
    </row>
    <row r="387" spans="1:1" x14ac:dyDescent="0.25">
      <c r="A387" s="6"/>
    </row>
    <row r="388" spans="1:1" x14ac:dyDescent="0.25">
      <c r="A388" s="6"/>
    </row>
    <row r="403" spans="1:1" x14ac:dyDescent="0.25">
      <c r="A403" s="5"/>
    </row>
    <row r="404" spans="1:1" x14ac:dyDescent="0.25">
      <c r="A404" s="6"/>
    </row>
    <row r="405" spans="1:1" x14ac:dyDescent="0.25">
      <c r="A405" s="6"/>
    </row>
    <row r="407" spans="1:1" x14ac:dyDescent="0.25">
      <c r="A407" s="6"/>
    </row>
    <row r="408" spans="1:1" x14ac:dyDescent="0.25">
      <c r="A408" s="6"/>
    </row>
    <row r="409" spans="1:1" x14ac:dyDescent="0.25">
      <c r="A409" s="6"/>
    </row>
    <row r="410" spans="1:1" x14ac:dyDescent="0.25">
      <c r="A410" s="6"/>
    </row>
    <row r="411" spans="1:1" x14ac:dyDescent="0.25">
      <c r="A411" s="6"/>
    </row>
    <row r="412" spans="1:1" x14ac:dyDescent="0.25">
      <c r="A412" s="5"/>
    </row>
    <row r="414" spans="1:1" x14ac:dyDescent="0.25">
      <c r="A414" s="5"/>
    </row>
    <row r="415" spans="1:1" x14ac:dyDescent="0.25">
      <c r="A415" s="6"/>
    </row>
    <row r="416" spans="1:1" x14ac:dyDescent="0.25">
      <c r="A416" s="6"/>
    </row>
    <row r="417" spans="1:1" x14ac:dyDescent="0.25">
      <c r="A417" s="6"/>
    </row>
    <row r="422" spans="1:1" x14ac:dyDescent="0.25">
      <c r="A422" s="5"/>
    </row>
    <row r="423" spans="1:1" x14ac:dyDescent="0.25">
      <c r="A423" s="6"/>
    </row>
    <row r="424" spans="1:1" x14ac:dyDescent="0.25">
      <c r="A424" s="6"/>
    </row>
    <row r="426" spans="1:1" x14ac:dyDescent="0.25">
      <c r="A426" s="6"/>
    </row>
    <row r="427" spans="1:1" x14ac:dyDescent="0.25">
      <c r="A427" s="6"/>
    </row>
    <row r="428" spans="1:1" x14ac:dyDescent="0.25">
      <c r="A428" s="6"/>
    </row>
    <row r="429" spans="1:1" x14ac:dyDescent="0.25">
      <c r="A429" s="6"/>
    </row>
    <row r="430" spans="1:1" x14ac:dyDescent="0.25">
      <c r="A430" s="6"/>
    </row>
    <row r="431" spans="1:1" x14ac:dyDescent="0.25">
      <c r="A431" s="6"/>
    </row>
    <row r="432" spans="1:1" x14ac:dyDescent="0.25">
      <c r="A432" s="5"/>
    </row>
    <row r="434" spans="1:1" x14ac:dyDescent="0.25">
      <c r="A434" s="5"/>
    </row>
    <row r="435" spans="1:1" x14ac:dyDescent="0.25">
      <c r="A435" s="6"/>
    </row>
    <row r="436" spans="1:1" x14ac:dyDescent="0.25">
      <c r="A436" s="6"/>
    </row>
    <row r="437" spans="1:1" x14ac:dyDescent="0.25">
      <c r="A437" s="6"/>
    </row>
    <row r="444" spans="1:1" x14ac:dyDescent="0.25">
      <c r="A444" s="5"/>
    </row>
    <row r="445" spans="1:1" x14ac:dyDescent="0.25">
      <c r="A445" s="6"/>
    </row>
    <row r="446" spans="1:1" x14ac:dyDescent="0.25">
      <c r="A446" s="6"/>
    </row>
    <row r="448" spans="1:1" x14ac:dyDescent="0.25">
      <c r="A448" s="6"/>
    </row>
    <row r="449" spans="1:1" x14ac:dyDescent="0.25">
      <c r="A449" s="6"/>
    </row>
    <row r="450" spans="1:1" x14ac:dyDescent="0.25">
      <c r="A450" s="6"/>
    </row>
    <row r="451" spans="1:1" x14ac:dyDescent="0.25">
      <c r="A451" s="6"/>
    </row>
    <row r="452" spans="1:1" x14ac:dyDescent="0.25">
      <c r="A452" s="6"/>
    </row>
    <row r="453" spans="1:1" x14ac:dyDescent="0.25">
      <c r="A453" s="6"/>
    </row>
    <row r="454" spans="1:1" x14ac:dyDescent="0.25">
      <c r="A454" s="6"/>
    </row>
    <row r="455" spans="1:1" x14ac:dyDescent="0.25">
      <c r="A455" s="6"/>
    </row>
    <row r="456" spans="1:1" x14ac:dyDescent="0.25">
      <c r="A456" s="5"/>
    </row>
    <row r="458" spans="1:1" x14ac:dyDescent="0.25">
      <c r="A458" s="5"/>
    </row>
    <row r="459" spans="1:1" x14ac:dyDescent="0.25">
      <c r="A459" s="6"/>
    </row>
    <row r="460" spans="1:1" x14ac:dyDescent="0.25">
      <c r="A460" s="6"/>
    </row>
    <row r="461" spans="1:1" x14ac:dyDescent="0.25">
      <c r="A461" s="6"/>
    </row>
    <row r="466" spans="1:1" x14ac:dyDescent="0.25">
      <c r="A466" s="5"/>
    </row>
    <row r="467" spans="1:1" x14ac:dyDescent="0.25">
      <c r="A467" s="6"/>
    </row>
    <row r="468" spans="1:1" x14ac:dyDescent="0.25">
      <c r="A468" s="6"/>
    </row>
    <row r="470" spans="1:1" x14ac:dyDescent="0.25">
      <c r="A470" s="6"/>
    </row>
    <row r="471" spans="1:1" x14ac:dyDescent="0.25">
      <c r="A471" s="6"/>
    </row>
    <row r="472" spans="1:1" x14ac:dyDescent="0.25">
      <c r="A472" s="6"/>
    </row>
    <row r="473" spans="1:1" x14ac:dyDescent="0.25">
      <c r="A473" s="6"/>
    </row>
    <row r="474" spans="1:1" x14ac:dyDescent="0.25">
      <c r="A474" s="6"/>
    </row>
    <row r="475" spans="1:1" x14ac:dyDescent="0.25">
      <c r="A475" s="6"/>
    </row>
    <row r="476" spans="1:1" x14ac:dyDescent="0.25">
      <c r="A476" s="6"/>
    </row>
    <row r="477" spans="1:1" x14ac:dyDescent="0.25">
      <c r="A477" s="5"/>
    </row>
    <row r="479" spans="1:1" x14ac:dyDescent="0.25">
      <c r="A479" s="5"/>
    </row>
    <row r="480" spans="1:1" x14ac:dyDescent="0.25">
      <c r="A480" s="6"/>
    </row>
    <row r="481" spans="1:1" x14ac:dyDescent="0.25">
      <c r="A481" s="6"/>
    </row>
    <row r="482" spans="1:1" x14ac:dyDescent="0.25">
      <c r="A482" s="6"/>
    </row>
    <row r="486" spans="1:1" x14ac:dyDescent="0.25">
      <c r="A486" s="5"/>
    </row>
    <row r="487" spans="1:1" x14ac:dyDescent="0.25">
      <c r="A487" s="6"/>
    </row>
    <row r="488" spans="1:1" x14ac:dyDescent="0.25">
      <c r="A488" s="6"/>
    </row>
    <row r="490" spans="1:1" x14ac:dyDescent="0.25">
      <c r="A490" s="6"/>
    </row>
    <row r="491" spans="1:1" x14ac:dyDescent="0.25">
      <c r="A491" s="6"/>
    </row>
    <row r="492" spans="1:1" x14ac:dyDescent="0.25">
      <c r="A492" s="6"/>
    </row>
    <row r="493" spans="1:1" x14ac:dyDescent="0.25">
      <c r="A493" s="6"/>
    </row>
    <row r="494" spans="1:1" x14ac:dyDescent="0.25">
      <c r="A494" s="6"/>
    </row>
    <row r="495" spans="1:1" x14ac:dyDescent="0.25">
      <c r="A495" s="6"/>
    </row>
    <row r="496" spans="1:1" x14ac:dyDescent="0.25">
      <c r="A496" s="6"/>
    </row>
    <row r="497" spans="1:1" x14ac:dyDescent="0.25">
      <c r="A497" s="5"/>
    </row>
    <row r="499" spans="1:1" x14ac:dyDescent="0.25">
      <c r="A499" s="5"/>
    </row>
    <row r="500" spans="1:1" x14ac:dyDescent="0.25">
      <c r="A500" s="6"/>
    </row>
    <row r="501" spans="1:1" x14ac:dyDescent="0.25">
      <c r="A501" s="6"/>
    </row>
    <row r="502" spans="1:1" x14ac:dyDescent="0.25">
      <c r="A502" s="6"/>
    </row>
    <row r="503" spans="1:1" x14ac:dyDescent="0.25">
      <c r="A503" s="6"/>
    </row>
    <row r="507" spans="1:1" x14ac:dyDescent="0.25">
      <c r="A507" s="5"/>
    </row>
    <row r="508" spans="1:1" x14ac:dyDescent="0.25">
      <c r="A508" s="6"/>
    </row>
    <row r="509" spans="1:1" x14ac:dyDescent="0.25">
      <c r="A509" s="6"/>
    </row>
    <row r="511" spans="1:1" x14ac:dyDescent="0.25">
      <c r="A511" s="6"/>
    </row>
    <row r="512" spans="1:1" x14ac:dyDescent="0.25">
      <c r="A512" s="6"/>
    </row>
    <row r="513" spans="1:1" x14ac:dyDescent="0.25">
      <c r="A513" s="6"/>
    </row>
    <row r="514" spans="1:1" x14ac:dyDescent="0.25">
      <c r="A514" s="6"/>
    </row>
    <row r="515" spans="1:1" x14ac:dyDescent="0.25">
      <c r="A515" s="6"/>
    </row>
    <row r="516" spans="1:1" x14ac:dyDescent="0.25">
      <c r="A516" s="6"/>
    </row>
    <row r="517" spans="1:1" x14ac:dyDescent="0.25">
      <c r="A517" s="6"/>
    </row>
    <row r="518" spans="1:1" x14ac:dyDescent="0.25">
      <c r="A518" s="5"/>
    </row>
    <row r="520" spans="1:1" x14ac:dyDescent="0.25">
      <c r="A520" s="5"/>
    </row>
    <row r="521" spans="1:1" x14ac:dyDescent="0.25">
      <c r="A521" s="6"/>
    </row>
    <row r="522" spans="1:1" x14ac:dyDescent="0.25">
      <c r="A522" s="6"/>
    </row>
    <row r="523" spans="1:1" x14ac:dyDescent="0.25">
      <c r="A523" s="6"/>
    </row>
    <row r="529" spans="1:1" x14ac:dyDescent="0.25">
      <c r="A529" s="5"/>
    </row>
    <row r="530" spans="1:1" x14ac:dyDescent="0.25">
      <c r="A530" s="6"/>
    </row>
    <row r="531" spans="1:1" x14ac:dyDescent="0.25">
      <c r="A531" s="6"/>
    </row>
    <row r="533" spans="1:1" x14ac:dyDescent="0.25">
      <c r="A533" s="6"/>
    </row>
    <row r="534" spans="1:1" x14ac:dyDescent="0.25">
      <c r="A534" s="6"/>
    </row>
    <row r="535" spans="1:1" x14ac:dyDescent="0.25">
      <c r="A535" s="6"/>
    </row>
    <row r="536" spans="1:1" x14ac:dyDescent="0.25">
      <c r="A536" s="6"/>
    </row>
    <row r="537" spans="1:1" x14ac:dyDescent="0.25">
      <c r="A537" s="6"/>
    </row>
    <row r="538" spans="1:1" x14ac:dyDescent="0.25">
      <c r="A538" s="5"/>
    </row>
    <row r="540" spans="1:1" x14ac:dyDescent="0.25">
      <c r="A540" s="5"/>
    </row>
    <row r="541" spans="1:1" x14ac:dyDescent="0.25">
      <c r="A541" s="6"/>
    </row>
    <row r="542" spans="1:1" x14ac:dyDescent="0.25">
      <c r="A542" s="6"/>
    </row>
    <row r="543" spans="1:1" x14ac:dyDescent="0.25">
      <c r="A543" s="6"/>
    </row>
    <row r="548" spans="1:1" x14ac:dyDescent="0.25">
      <c r="A548" s="5"/>
    </row>
    <row r="549" spans="1:1" x14ac:dyDescent="0.25">
      <c r="A549" s="6"/>
    </row>
    <row r="550" spans="1:1" x14ac:dyDescent="0.25">
      <c r="A550" s="6"/>
    </row>
    <row r="551" spans="1:1" x14ac:dyDescent="0.25">
      <c r="A551" s="6"/>
    </row>
    <row r="552" spans="1:1" x14ac:dyDescent="0.25">
      <c r="A552" s="6"/>
    </row>
    <row r="553" spans="1:1" x14ac:dyDescent="0.25">
      <c r="A553" s="6"/>
    </row>
    <row r="554" spans="1:1" x14ac:dyDescent="0.25">
      <c r="A554" s="6"/>
    </row>
    <row r="555" spans="1:1" x14ac:dyDescent="0.25">
      <c r="A555" s="5"/>
    </row>
    <row r="556" spans="1:1" x14ac:dyDescent="0.25">
      <c r="A556" s="5"/>
    </row>
    <row r="557" spans="1:1" x14ac:dyDescent="0.25">
      <c r="A557" s="6"/>
    </row>
    <row r="558" spans="1:1" x14ac:dyDescent="0.25">
      <c r="A558" s="6"/>
    </row>
    <row r="559" spans="1:1" x14ac:dyDescent="0.25">
      <c r="A559" s="6"/>
    </row>
    <row r="562" spans="1:1" x14ac:dyDescent="0.25">
      <c r="A562" s="5"/>
    </row>
    <row r="563" spans="1:1" x14ac:dyDescent="0.25">
      <c r="A563" s="6"/>
    </row>
    <row r="564" spans="1:1" x14ac:dyDescent="0.25">
      <c r="A564" s="6"/>
    </row>
    <row r="565" spans="1:1" x14ac:dyDescent="0.25">
      <c r="A565" s="6"/>
    </row>
    <row r="566" spans="1:1" x14ac:dyDescent="0.25">
      <c r="A566" s="6"/>
    </row>
    <row r="567" spans="1:1" x14ac:dyDescent="0.25">
      <c r="A567" s="6"/>
    </row>
    <row r="568" spans="1:1" x14ac:dyDescent="0.25">
      <c r="A568" s="6"/>
    </row>
    <row r="569" spans="1:1" x14ac:dyDescent="0.25">
      <c r="A569" s="5"/>
    </row>
    <row r="571" spans="1:1" x14ac:dyDescent="0.25">
      <c r="A571" s="5"/>
    </row>
    <row r="572" spans="1:1" x14ac:dyDescent="0.25">
      <c r="A572" s="6"/>
    </row>
    <row r="573" spans="1:1" x14ac:dyDescent="0.25">
      <c r="A573" s="6"/>
    </row>
    <row r="574" spans="1:1" x14ac:dyDescent="0.25">
      <c r="A574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6"/>
  <sheetViews>
    <sheetView workbookViewId="0">
      <selection activeCell="D31" sqref="D31"/>
    </sheetView>
  </sheetViews>
  <sheetFormatPr defaultRowHeight="15" x14ac:dyDescent="0.25"/>
  <sheetData>
    <row r="2" spans="1:9" x14ac:dyDescent="0.25">
      <c r="A2" t="s">
        <v>882</v>
      </c>
    </row>
    <row r="4" spans="1:9" x14ac:dyDescent="0.25">
      <c r="A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1</v>
      </c>
      <c r="H4" s="4" t="s">
        <v>9</v>
      </c>
      <c r="I4" s="4" t="s">
        <v>3</v>
      </c>
    </row>
    <row r="7" spans="1:9" x14ac:dyDescent="0.25">
      <c r="A7" s="5" t="s">
        <v>85</v>
      </c>
    </row>
    <row r="8" spans="1:9" x14ac:dyDescent="0.25">
      <c r="A8" s="6" t="s">
        <v>86</v>
      </c>
    </row>
    <row r="9" spans="1:9" x14ac:dyDescent="0.25">
      <c r="A9" s="6" t="s">
        <v>10</v>
      </c>
    </row>
    <row r="11" spans="1:9" x14ac:dyDescent="0.25">
      <c r="A11" s="6" t="s">
        <v>62</v>
      </c>
    </row>
    <row r="12" spans="1:9" x14ac:dyDescent="0.25">
      <c r="A12" s="6" t="s">
        <v>84</v>
      </c>
    </row>
    <row r="13" spans="1:9" x14ac:dyDescent="0.25">
      <c r="A13" s="6" t="s">
        <v>87</v>
      </c>
    </row>
    <row r="14" spans="1:9" x14ac:dyDescent="0.25">
      <c r="A14" s="6" t="s">
        <v>548</v>
      </c>
    </row>
    <row r="15" spans="1:9" x14ac:dyDescent="0.25">
      <c r="A15" s="6" t="s">
        <v>549</v>
      </c>
    </row>
    <row r="16" spans="1:9" x14ac:dyDescent="0.25">
      <c r="A16" s="6" t="s">
        <v>88</v>
      </c>
    </row>
    <row r="17" spans="1:9" x14ac:dyDescent="0.25">
      <c r="A17" s="6" t="s">
        <v>89</v>
      </c>
    </row>
    <row r="18" spans="1:9" x14ac:dyDescent="0.25">
      <c r="A18" s="6" t="s">
        <v>90</v>
      </c>
    </row>
    <row r="19" spans="1:9" x14ac:dyDescent="0.25">
      <c r="A19" s="6" t="s">
        <v>91</v>
      </c>
    </row>
    <row r="20" spans="1:9" x14ac:dyDescent="0.25">
      <c r="A20" s="5" t="s">
        <v>550</v>
      </c>
    </row>
    <row r="23" spans="1:9" x14ac:dyDescent="0.25">
      <c r="C23" t="s">
        <v>13</v>
      </c>
      <c r="D23">
        <v>205</v>
      </c>
      <c r="G23">
        <f>D23*E23</f>
        <v>0</v>
      </c>
      <c r="H23">
        <f>D23*F23</f>
        <v>0</v>
      </c>
      <c r="I23">
        <f>SUM(G23:H23)</f>
        <v>0</v>
      </c>
    </row>
    <row r="26" spans="1:9" x14ac:dyDescent="0.25">
      <c r="G26">
        <f>SUM(G23:G25)</f>
        <v>0</v>
      </c>
      <c r="H26">
        <f>SUM(H23:H25)</f>
        <v>0</v>
      </c>
      <c r="I26">
        <f>SUM(G26:H26)</f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76"/>
  <sheetViews>
    <sheetView topLeftCell="A250" workbookViewId="0">
      <selection activeCell="E282" sqref="E282"/>
    </sheetView>
  </sheetViews>
  <sheetFormatPr defaultRowHeight="15" x14ac:dyDescent="0.25"/>
  <sheetData>
    <row r="2" spans="1:9" x14ac:dyDescent="0.25">
      <c r="A2" s="4" t="s">
        <v>883</v>
      </c>
    </row>
    <row r="4" spans="1:9" x14ac:dyDescent="0.25">
      <c r="A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1</v>
      </c>
      <c r="H4" s="4" t="s">
        <v>9</v>
      </c>
      <c r="I4" s="4" t="s">
        <v>3</v>
      </c>
    </row>
    <row r="7" spans="1:9" x14ac:dyDescent="0.25">
      <c r="A7" s="5" t="s">
        <v>92</v>
      </c>
    </row>
    <row r="8" spans="1:9" x14ac:dyDescent="0.25">
      <c r="A8" s="6" t="s">
        <v>93</v>
      </c>
    </row>
    <row r="9" spans="1:9" x14ac:dyDescent="0.25">
      <c r="A9" s="6" t="s">
        <v>10</v>
      </c>
    </row>
    <row r="11" spans="1:9" x14ac:dyDescent="0.25">
      <c r="A11" s="6" t="s">
        <v>94</v>
      </c>
    </row>
    <row r="12" spans="1:9" x14ac:dyDescent="0.25">
      <c r="A12" s="6" t="s">
        <v>95</v>
      </c>
    </row>
    <row r="13" spans="1:9" x14ac:dyDescent="0.25">
      <c r="A13" s="6" t="s">
        <v>64</v>
      </c>
    </row>
    <row r="14" spans="1:9" x14ac:dyDescent="0.25">
      <c r="A14" s="6" t="s">
        <v>96</v>
      </c>
    </row>
    <row r="15" spans="1:9" x14ac:dyDescent="0.25">
      <c r="A15" s="5" t="s">
        <v>97</v>
      </c>
    </row>
    <row r="16" spans="1:9" x14ac:dyDescent="0.25">
      <c r="C16" t="s">
        <v>13</v>
      </c>
      <c r="D16">
        <v>45</v>
      </c>
      <c r="G16">
        <f>D16*E16</f>
        <v>0</v>
      </c>
      <c r="H16">
        <f>D16*F16</f>
        <v>0</v>
      </c>
      <c r="I16">
        <f>SUM(G16:H16)</f>
        <v>0</v>
      </c>
    </row>
    <row r="17" spans="1:9" x14ac:dyDescent="0.25">
      <c r="A17" s="5" t="s">
        <v>98</v>
      </c>
    </row>
    <row r="18" spans="1:9" x14ac:dyDescent="0.25">
      <c r="A18" s="6" t="s">
        <v>99</v>
      </c>
    </row>
    <row r="19" spans="1:9" x14ac:dyDescent="0.25">
      <c r="A19" s="6" t="s">
        <v>10</v>
      </c>
    </row>
    <row r="20" spans="1:9" x14ac:dyDescent="0.25">
      <c r="A20" s="6" t="s">
        <v>94</v>
      </c>
    </row>
    <row r="21" spans="1:9" x14ac:dyDescent="0.25">
      <c r="A21" s="6" t="s">
        <v>95</v>
      </c>
    </row>
    <row r="22" spans="1:9" x14ac:dyDescent="0.25">
      <c r="A22" s="6" t="s">
        <v>64</v>
      </c>
    </row>
    <row r="23" spans="1:9" x14ac:dyDescent="0.25">
      <c r="A23" s="6" t="s">
        <v>96</v>
      </c>
    </row>
    <row r="24" spans="1:9" x14ac:dyDescent="0.25">
      <c r="A24" s="5" t="s">
        <v>100</v>
      </c>
    </row>
    <row r="27" spans="1:9" x14ac:dyDescent="0.25">
      <c r="C27" t="s">
        <v>13</v>
      </c>
      <c r="D27">
        <v>50</v>
      </c>
      <c r="G27">
        <f>D27*E27</f>
        <v>0</v>
      </c>
      <c r="H27">
        <f>D27*F27</f>
        <v>0</v>
      </c>
      <c r="I27">
        <f>SUM(G27:H27)</f>
        <v>0</v>
      </c>
    </row>
    <row r="29" spans="1:9" x14ac:dyDescent="0.25">
      <c r="A29" s="5" t="s">
        <v>806</v>
      </c>
    </row>
    <row r="30" spans="1:9" x14ac:dyDescent="0.25">
      <c r="A30" s="6" t="s">
        <v>807</v>
      </c>
    </row>
    <row r="31" spans="1:9" x14ac:dyDescent="0.25">
      <c r="A31" s="6" t="s">
        <v>10</v>
      </c>
    </row>
    <row r="33" spans="1:9" x14ac:dyDescent="0.25">
      <c r="A33" s="6" t="s">
        <v>94</v>
      </c>
    </row>
    <row r="34" spans="1:9" x14ac:dyDescent="0.25">
      <c r="A34" s="6" t="s">
        <v>95</v>
      </c>
    </row>
    <row r="35" spans="1:9" x14ac:dyDescent="0.25">
      <c r="A35" s="6" t="s">
        <v>64</v>
      </c>
    </row>
    <row r="36" spans="1:9" x14ac:dyDescent="0.25">
      <c r="A36" s="6" t="s">
        <v>101</v>
      </c>
    </row>
    <row r="37" spans="1:9" x14ac:dyDescent="0.25">
      <c r="A37" s="6" t="s">
        <v>808</v>
      </c>
    </row>
    <row r="38" spans="1:9" x14ac:dyDescent="0.25">
      <c r="A38" s="5" t="s">
        <v>809</v>
      </c>
    </row>
    <row r="40" spans="1:9" x14ac:dyDescent="0.25">
      <c r="C40" t="s">
        <v>13</v>
      </c>
      <c r="D40">
        <v>34</v>
      </c>
      <c r="G40">
        <f>D40*E40</f>
        <v>0</v>
      </c>
      <c r="H40">
        <f>D40*F40</f>
        <v>0</v>
      </c>
      <c r="I40">
        <f>SUM(G40:H40)</f>
        <v>0</v>
      </c>
    </row>
    <row r="42" spans="1:9" x14ac:dyDescent="0.25">
      <c r="A42" s="5" t="s">
        <v>844</v>
      </c>
    </row>
    <row r="43" spans="1:9" x14ac:dyDescent="0.25">
      <c r="A43" s="6" t="s">
        <v>845</v>
      </c>
    </row>
    <row r="44" spans="1:9" x14ac:dyDescent="0.25">
      <c r="A44" s="6" t="s">
        <v>10</v>
      </c>
    </row>
    <row r="46" spans="1:9" x14ac:dyDescent="0.25">
      <c r="A46" s="6" t="s">
        <v>94</v>
      </c>
    </row>
    <row r="47" spans="1:9" x14ac:dyDescent="0.25">
      <c r="A47" s="6" t="s">
        <v>95</v>
      </c>
    </row>
    <row r="48" spans="1:9" x14ac:dyDescent="0.25">
      <c r="A48" s="6" t="s">
        <v>64</v>
      </c>
    </row>
    <row r="49" spans="1:9" x14ac:dyDescent="0.25">
      <c r="A49" s="6" t="s">
        <v>101</v>
      </c>
    </row>
    <row r="50" spans="1:9" x14ac:dyDescent="0.25">
      <c r="A50" s="6" t="s">
        <v>846</v>
      </c>
    </row>
    <row r="51" spans="1:9" x14ac:dyDescent="0.25">
      <c r="A51" s="5" t="s">
        <v>847</v>
      </c>
    </row>
    <row r="54" spans="1:9" x14ac:dyDescent="0.25">
      <c r="C54" t="s">
        <v>13</v>
      </c>
      <c r="D54">
        <v>120</v>
      </c>
      <c r="G54">
        <f>D54*E54</f>
        <v>0</v>
      </c>
      <c r="H54">
        <f>D54*F54</f>
        <v>0</v>
      </c>
      <c r="I54">
        <f>SUM(G54:H54)</f>
        <v>0</v>
      </c>
    </row>
    <row r="55" spans="1:9" x14ac:dyDescent="0.25">
      <c r="A55" s="5" t="s">
        <v>102</v>
      </c>
    </row>
    <row r="56" spans="1:9" x14ac:dyDescent="0.25">
      <c r="A56" s="6" t="s">
        <v>103</v>
      </c>
    </row>
    <row r="57" spans="1:9" x14ac:dyDescent="0.25">
      <c r="A57" s="6" t="s">
        <v>10</v>
      </c>
    </row>
    <row r="59" spans="1:9" x14ac:dyDescent="0.25">
      <c r="A59" s="6" t="s">
        <v>94</v>
      </c>
    </row>
    <row r="60" spans="1:9" x14ac:dyDescent="0.25">
      <c r="A60" s="6" t="s">
        <v>95</v>
      </c>
    </row>
    <row r="61" spans="1:9" x14ac:dyDescent="0.25">
      <c r="A61" s="6" t="s">
        <v>104</v>
      </c>
    </row>
    <row r="62" spans="1:9" x14ac:dyDescent="0.25">
      <c r="A62" s="6" t="s">
        <v>105</v>
      </c>
    </row>
    <row r="63" spans="1:9" x14ac:dyDescent="0.25">
      <c r="A63" s="6" t="s">
        <v>106</v>
      </c>
    </row>
    <row r="64" spans="1:9" x14ac:dyDescent="0.25">
      <c r="A64" s="6" t="s">
        <v>107</v>
      </c>
    </row>
    <row r="65" spans="1:9" x14ac:dyDescent="0.25">
      <c r="A65" s="6" t="s">
        <v>108</v>
      </c>
    </row>
    <row r="66" spans="1:9" x14ac:dyDescent="0.25">
      <c r="A66" s="5" t="s">
        <v>109</v>
      </c>
    </row>
    <row r="69" spans="1:9" x14ac:dyDescent="0.25">
      <c r="C69" t="s">
        <v>13</v>
      </c>
      <c r="D69">
        <v>138</v>
      </c>
      <c r="G69">
        <f>D69*E69</f>
        <v>0</v>
      </c>
      <c r="H69">
        <f>D69*F69</f>
        <v>0</v>
      </c>
      <c r="I69">
        <f>SUM(G69:H69)</f>
        <v>0</v>
      </c>
    </row>
    <row r="72" spans="1:9" x14ac:dyDescent="0.25">
      <c r="A72" s="5" t="s">
        <v>110</v>
      </c>
    </row>
    <row r="73" spans="1:9" x14ac:dyDescent="0.25">
      <c r="A73" s="6" t="s">
        <v>111</v>
      </c>
    </row>
    <row r="74" spans="1:9" x14ac:dyDescent="0.25">
      <c r="A74" s="6" t="s">
        <v>10</v>
      </c>
    </row>
    <row r="76" spans="1:9" x14ac:dyDescent="0.25">
      <c r="A76" s="6" t="s">
        <v>94</v>
      </c>
    </row>
    <row r="77" spans="1:9" x14ac:dyDescent="0.25">
      <c r="A77" s="6" t="s">
        <v>95</v>
      </c>
    </row>
    <row r="78" spans="1:9" x14ac:dyDescent="0.25">
      <c r="A78" s="6" t="s">
        <v>104</v>
      </c>
    </row>
    <row r="79" spans="1:9" x14ac:dyDescent="0.25">
      <c r="A79" s="6" t="s">
        <v>105</v>
      </c>
    </row>
    <row r="80" spans="1:9" x14ac:dyDescent="0.25">
      <c r="A80" s="6" t="s">
        <v>106</v>
      </c>
    </row>
    <row r="81" spans="1:9" x14ac:dyDescent="0.25">
      <c r="A81" s="6" t="s">
        <v>107</v>
      </c>
    </row>
    <row r="82" spans="1:9" x14ac:dyDescent="0.25">
      <c r="A82" s="6" t="s">
        <v>112</v>
      </c>
    </row>
    <row r="83" spans="1:9" x14ac:dyDescent="0.25">
      <c r="A83" s="5" t="s">
        <v>113</v>
      </c>
    </row>
    <row r="86" spans="1:9" x14ac:dyDescent="0.25">
      <c r="C86" t="s">
        <v>13</v>
      </c>
      <c r="D86">
        <v>55</v>
      </c>
      <c r="G86">
        <f>D86*E86</f>
        <v>0</v>
      </c>
      <c r="H86">
        <f>D86*F86</f>
        <v>0</v>
      </c>
      <c r="I86">
        <f>SUM(G86:H86)</f>
        <v>0</v>
      </c>
    </row>
    <row r="88" spans="1:9" x14ac:dyDescent="0.25">
      <c r="A88" s="5" t="s">
        <v>114</v>
      </c>
    </row>
    <row r="89" spans="1:9" x14ac:dyDescent="0.25">
      <c r="A89" s="6" t="s">
        <v>115</v>
      </c>
    </row>
    <row r="90" spans="1:9" x14ac:dyDescent="0.25">
      <c r="A90" s="6" t="s">
        <v>10</v>
      </c>
    </row>
    <row r="92" spans="1:9" x14ac:dyDescent="0.25">
      <c r="A92" s="6" t="s">
        <v>94</v>
      </c>
    </row>
    <row r="93" spans="1:9" x14ac:dyDescent="0.25">
      <c r="A93" s="6" t="s">
        <v>95</v>
      </c>
    </row>
    <row r="94" spans="1:9" x14ac:dyDescent="0.25">
      <c r="A94" s="6" t="s">
        <v>104</v>
      </c>
    </row>
    <row r="95" spans="1:9" x14ac:dyDescent="0.25">
      <c r="A95" s="6" t="s">
        <v>105</v>
      </c>
    </row>
    <row r="96" spans="1:9" x14ac:dyDescent="0.25">
      <c r="A96" s="6" t="s">
        <v>106</v>
      </c>
    </row>
    <row r="97" spans="1:9" x14ac:dyDescent="0.25">
      <c r="A97" s="6" t="s">
        <v>107</v>
      </c>
    </row>
    <row r="98" spans="1:9" x14ac:dyDescent="0.25">
      <c r="A98" s="6" t="s">
        <v>116</v>
      </c>
    </row>
    <row r="99" spans="1:9" x14ac:dyDescent="0.25">
      <c r="A99" s="6" t="s">
        <v>117</v>
      </c>
    </row>
    <row r="100" spans="1:9" x14ac:dyDescent="0.25">
      <c r="A100" s="5" t="s">
        <v>118</v>
      </c>
    </row>
    <row r="103" spans="1:9" x14ac:dyDescent="0.25">
      <c r="C103" t="s">
        <v>13</v>
      </c>
      <c r="D103">
        <v>55</v>
      </c>
      <c r="G103">
        <f>D103*E103</f>
        <v>0</v>
      </c>
      <c r="H103">
        <f>D103*F103</f>
        <v>0</v>
      </c>
      <c r="I103">
        <f>SUM(G103:H103)</f>
        <v>0</v>
      </c>
    </row>
    <row r="105" spans="1:9" x14ac:dyDescent="0.25">
      <c r="A105" s="5" t="s">
        <v>119</v>
      </c>
    </row>
    <row r="106" spans="1:9" x14ac:dyDescent="0.25">
      <c r="A106" s="6" t="s">
        <v>120</v>
      </c>
    </row>
    <row r="107" spans="1:9" x14ac:dyDescent="0.25">
      <c r="A107" s="6" t="s">
        <v>10</v>
      </c>
    </row>
    <row r="109" spans="1:9" x14ac:dyDescent="0.25">
      <c r="A109" s="6" t="s">
        <v>94</v>
      </c>
    </row>
    <row r="110" spans="1:9" x14ac:dyDescent="0.25">
      <c r="A110" s="6" t="s">
        <v>95</v>
      </c>
    </row>
    <row r="111" spans="1:9" x14ac:dyDescent="0.25">
      <c r="A111" s="6" t="s">
        <v>104</v>
      </c>
    </row>
    <row r="112" spans="1:9" x14ac:dyDescent="0.25">
      <c r="A112" s="6" t="s">
        <v>121</v>
      </c>
    </row>
    <row r="113" spans="1:9" x14ac:dyDescent="0.25">
      <c r="A113" s="6" t="s">
        <v>106</v>
      </c>
    </row>
    <row r="114" spans="1:9" x14ac:dyDescent="0.25">
      <c r="A114" s="6" t="s">
        <v>122</v>
      </c>
    </row>
    <row r="115" spans="1:9" x14ac:dyDescent="0.25">
      <c r="A115" s="6" t="s">
        <v>108</v>
      </c>
    </row>
    <row r="116" spans="1:9" x14ac:dyDescent="0.25">
      <c r="A116" s="5" t="s">
        <v>123</v>
      </c>
    </row>
    <row r="119" spans="1:9" x14ac:dyDescent="0.25">
      <c r="C119" t="s">
        <v>13</v>
      </c>
      <c r="D119">
        <v>205</v>
      </c>
      <c r="G119">
        <f>D119*E119</f>
        <v>0</v>
      </c>
      <c r="H119">
        <f>D119*F119</f>
        <v>0</v>
      </c>
      <c r="I119">
        <f>SUM(G119:H119)</f>
        <v>0</v>
      </c>
    </row>
    <row r="122" spans="1:9" x14ac:dyDescent="0.25">
      <c r="A122" s="5" t="s">
        <v>124</v>
      </c>
    </row>
    <row r="123" spans="1:9" x14ac:dyDescent="0.25">
      <c r="A123" s="6" t="s">
        <v>125</v>
      </c>
    </row>
    <row r="124" spans="1:9" x14ac:dyDescent="0.25">
      <c r="A124" s="6" t="s">
        <v>10</v>
      </c>
    </row>
    <row r="126" spans="1:9" x14ac:dyDescent="0.25">
      <c r="A126" s="6" t="s">
        <v>94</v>
      </c>
    </row>
    <row r="127" spans="1:9" x14ac:dyDescent="0.25">
      <c r="A127" s="6" t="s">
        <v>95</v>
      </c>
    </row>
    <row r="128" spans="1:9" x14ac:dyDescent="0.25">
      <c r="A128" s="6" t="s">
        <v>104</v>
      </c>
    </row>
    <row r="129" spans="1:9" x14ac:dyDescent="0.25">
      <c r="A129" s="6" t="s">
        <v>121</v>
      </c>
    </row>
    <row r="130" spans="1:9" x14ac:dyDescent="0.25">
      <c r="A130" s="6" t="s">
        <v>106</v>
      </c>
    </row>
    <row r="131" spans="1:9" x14ac:dyDescent="0.25">
      <c r="A131" s="6" t="s">
        <v>122</v>
      </c>
    </row>
    <row r="132" spans="1:9" x14ac:dyDescent="0.25">
      <c r="A132" s="6" t="s">
        <v>112</v>
      </c>
    </row>
    <row r="133" spans="1:9" x14ac:dyDescent="0.25">
      <c r="A133" s="5" t="s">
        <v>113</v>
      </c>
    </row>
    <row r="136" spans="1:9" x14ac:dyDescent="0.25">
      <c r="C136" t="s">
        <v>13</v>
      </c>
      <c r="D136">
        <v>19</v>
      </c>
      <c r="G136">
        <f>D136*E136</f>
        <v>0</v>
      </c>
      <c r="H136">
        <f>D136*F136</f>
        <v>0</v>
      </c>
      <c r="I136">
        <f>SUM(G136:H136)</f>
        <v>0</v>
      </c>
    </row>
    <row r="138" spans="1:9" x14ac:dyDescent="0.25">
      <c r="A138" s="5" t="s">
        <v>126</v>
      </c>
    </row>
    <row r="139" spans="1:9" x14ac:dyDescent="0.25">
      <c r="A139" s="6" t="s">
        <v>127</v>
      </c>
    </row>
    <row r="140" spans="1:9" x14ac:dyDescent="0.25">
      <c r="A140" s="6" t="s">
        <v>10</v>
      </c>
    </row>
    <row r="142" spans="1:9" x14ac:dyDescent="0.25">
      <c r="A142" s="6" t="s">
        <v>94</v>
      </c>
    </row>
    <row r="143" spans="1:9" x14ac:dyDescent="0.25">
      <c r="A143" s="6" t="s">
        <v>95</v>
      </c>
    </row>
    <row r="144" spans="1:9" x14ac:dyDescent="0.25">
      <c r="A144" s="6" t="s">
        <v>104</v>
      </c>
    </row>
    <row r="145" spans="1:9" x14ac:dyDescent="0.25">
      <c r="A145" s="6" t="s">
        <v>121</v>
      </c>
    </row>
    <row r="146" spans="1:9" x14ac:dyDescent="0.25">
      <c r="A146" s="6" t="s">
        <v>106</v>
      </c>
    </row>
    <row r="147" spans="1:9" x14ac:dyDescent="0.25">
      <c r="A147" s="6" t="s">
        <v>122</v>
      </c>
    </row>
    <row r="148" spans="1:9" x14ac:dyDescent="0.25">
      <c r="A148" s="6" t="s">
        <v>128</v>
      </c>
    </row>
    <row r="149" spans="1:9" x14ac:dyDescent="0.25">
      <c r="A149" s="6" t="s">
        <v>117</v>
      </c>
    </row>
    <row r="150" spans="1:9" x14ac:dyDescent="0.25">
      <c r="A150" s="5" t="s">
        <v>118</v>
      </c>
    </row>
    <row r="154" spans="1:9" x14ac:dyDescent="0.25">
      <c r="C154" t="s">
        <v>13</v>
      </c>
      <c r="D154">
        <v>19</v>
      </c>
      <c r="G154">
        <f>D154*E154</f>
        <v>0</v>
      </c>
      <c r="H154">
        <f>D154*F154</f>
        <v>0</v>
      </c>
      <c r="I154">
        <f>SUM(G154:H154)</f>
        <v>0</v>
      </c>
    </row>
    <row r="157" spans="1:9" x14ac:dyDescent="0.25">
      <c r="A157" s="5" t="s">
        <v>810</v>
      </c>
    </row>
    <row r="158" spans="1:9" x14ac:dyDescent="0.25">
      <c r="A158" s="6" t="s">
        <v>811</v>
      </c>
    </row>
    <row r="159" spans="1:9" x14ac:dyDescent="0.25">
      <c r="A159" s="6" t="s">
        <v>10</v>
      </c>
    </row>
    <row r="161" spans="1:9" x14ac:dyDescent="0.25">
      <c r="A161" s="6" t="s">
        <v>94</v>
      </c>
    </row>
    <row r="162" spans="1:9" x14ac:dyDescent="0.25">
      <c r="A162" s="6" t="s">
        <v>95</v>
      </c>
    </row>
    <row r="163" spans="1:9" x14ac:dyDescent="0.25">
      <c r="A163" s="6" t="s">
        <v>812</v>
      </c>
    </row>
    <row r="164" spans="1:9" x14ac:dyDescent="0.25">
      <c r="A164" s="6" t="s">
        <v>813</v>
      </c>
    </row>
    <row r="165" spans="1:9" x14ac:dyDescent="0.25">
      <c r="A165" s="6" t="s">
        <v>814</v>
      </c>
    </row>
    <row r="166" spans="1:9" x14ac:dyDescent="0.25">
      <c r="A166" s="6" t="s">
        <v>815</v>
      </c>
    </row>
    <row r="167" spans="1:9" x14ac:dyDescent="0.25">
      <c r="A167" s="6" t="s">
        <v>816</v>
      </c>
    </row>
    <row r="168" spans="1:9" x14ac:dyDescent="0.25">
      <c r="A168" s="5" t="s">
        <v>817</v>
      </c>
    </row>
    <row r="169" spans="1:9" x14ac:dyDescent="0.25">
      <c r="A169" t="s">
        <v>818</v>
      </c>
    </row>
    <row r="171" spans="1:9" x14ac:dyDescent="0.25">
      <c r="C171" t="s">
        <v>13</v>
      </c>
      <c r="D171">
        <v>154</v>
      </c>
      <c r="G171">
        <f>D171*E171</f>
        <v>0</v>
      </c>
      <c r="H171">
        <f>D171*F171</f>
        <v>0</v>
      </c>
      <c r="I171">
        <f>SUM(G171:H171)</f>
        <v>0</v>
      </c>
    </row>
    <row r="175" spans="1:9" x14ac:dyDescent="0.25">
      <c r="A175" s="5" t="s">
        <v>129</v>
      </c>
    </row>
    <row r="176" spans="1:9" x14ac:dyDescent="0.25">
      <c r="A176" s="6" t="s">
        <v>130</v>
      </c>
    </row>
    <row r="177" spans="1:9" x14ac:dyDescent="0.25">
      <c r="A177" s="6" t="s">
        <v>10</v>
      </c>
    </row>
    <row r="179" spans="1:9" x14ac:dyDescent="0.25">
      <c r="A179" s="6" t="s">
        <v>94</v>
      </c>
    </row>
    <row r="180" spans="1:9" x14ac:dyDescent="0.25">
      <c r="A180" s="6" t="s">
        <v>95</v>
      </c>
    </row>
    <row r="181" spans="1:9" x14ac:dyDescent="0.25">
      <c r="A181" s="6" t="s">
        <v>131</v>
      </c>
    </row>
    <row r="182" spans="1:9" x14ac:dyDescent="0.25">
      <c r="A182" s="6" t="s">
        <v>132</v>
      </c>
    </row>
    <row r="183" spans="1:9" x14ac:dyDescent="0.25">
      <c r="A183" s="6" t="s">
        <v>106</v>
      </c>
    </row>
    <row r="184" spans="1:9" x14ac:dyDescent="0.25">
      <c r="A184" s="6" t="s">
        <v>133</v>
      </c>
    </row>
    <row r="185" spans="1:9" x14ac:dyDescent="0.25">
      <c r="A185" s="6" t="s">
        <v>134</v>
      </c>
    </row>
    <row r="186" spans="1:9" x14ac:dyDescent="0.25">
      <c r="A186" s="6" t="s">
        <v>135</v>
      </c>
    </row>
    <row r="187" spans="1:9" x14ac:dyDescent="0.25">
      <c r="A187" s="6" t="s">
        <v>136</v>
      </c>
    </row>
    <row r="188" spans="1:9" x14ac:dyDescent="0.25">
      <c r="A188" s="5" t="s">
        <v>137</v>
      </c>
    </row>
    <row r="191" spans="1:9" x14ac:dyDescent="0.25">
      <c r="C191" t="s">
        <v>13</v>
      </c>
      <c r="D191">
        <v>83</v>
      </c>
      <c r="G191">
        <f>D191*E191</f>
        <v>0</v>
      </c>
      <c r="H191">
        <f>D191*F191</f>
        <v>0</v>
      </c>
      <c r="I191">
        <f>SUM(G191:H191)</f>
        <v>0</v>
      </c>
    </row>
    <row r="194" spans="1:1" x14ac:dyDescent="0.25">
      <c r="A194" s="5" t="s">
        <v>138</v>
      </c>
    </row>
    <row r="195" spans="1:1" x14ac:dyDescent="0.25">
      <c r="A195" s="6" t="s">
        <v>139</v>
      </c>
    </row>
    <row r="196" spans="1:1" x14ac:dyDescent="0.25">
      <c r="A196" s="6" t="s">
        <v>10</v>
      </c>
    </row>
    <row r="198" spans="1:1" x14ac:dyDescent="0.25">
      <c r="A198" s="6" t="s">
        <v>94</v>
      </c>
    </row>
    <row r="199" spans="1:1" x14ac:dyDescent="0.25">
      <c r="A199" s="6" t="s">
        <v>95</v>
      </c>
    </row>
    <row r="200" spans="1:1" x14ac:dyDescent="0.25">
      <c r="A200" s="6" t="s">
        <v>131</v>
      </c>
    </row>
    <row r="201" spans="1:1" x14ac:dyDescent="0.25">
      <c r="A201" s="6" t="s">
        <v>132</v>
      </c>
    </row>
    <row r="202" spans="1:1" x14ac:dyDescent="0.25">
      <c r="A202" s="6" t="s">
        <v>106</v>
      </c>
    </row>
    <row r="203" spans="1:1" x14ac:dyDescent="0.25">
      <c r="A203" s="6" t="s">
        <v>140</v>
      </c>
    </row>
    <row r="204" spans="1:1" x14ac:dyDescent="0.25">
      <c r="A204" s="6" t="s">
        <v>141</v>
      </c>
    </row>
    <row r="205" spans="1:1" x14ac:dyDescent="0.25">
      <c r="A205" s="6" t="s">
        <v>135</v>
      </c>
    </row>
    <row r="206" spans="1:1" x14ac:dyDescent="0.25">
      <c r="A206" s="6" t="s">
        <v>142</v>
      </c>
    </row>
    <row r="207" spans="1:1" x14ac:dyDescent="0.25">
      <c r="A207" s="5" t="s">
        <v>143</v>
      </c>
    </row>
    <row r="210" spans="1:9" x14ac:dyDescent="0.25">
      <c r="C210" t="s">
        <v>13</v>
      </c>
      <c r="D210">
        <v>55</v>
      </c>
      <c r="G210">
        <f>D210*E210</f>
        <v>0</v>
      </c>
      <c r="H210">
        <f>D210*F210</f>
        <v>0</v>
      </c>
      <c r="I210">
        <f>SUM(G210:H210)</f>
        <v>0</v>
      </c>
    </row>
    <row r="214" spans="1:9" x14ac:dyDescent="0.25">
      <c r="A214" s="5" t="s">
        <v>146</v>
      </c>
    </row>
    <row r="215" spans="1:9" x14ac:dyDescent="0.25">
      <c r="A215" s="6" t="s">
        <v>147</v>
      </c>
    </row>
    <row r="216" spans="1:9" x14ac:dyDescent="0.25">
      <c r="A216" s="6" t="s">
        <v>10</v>
      </c>
    </row>
    <row r="218" spans="1:9" x14ac:dyDescent="0.25">
      <c r="A218" s="6" t="s">
        <v>94</v>
      </c>
    </row>
    <row r="219" spans="1:9" x14ac:dyDescent="0.25">
      <c r="A219" s="6" t="s">
        <v>95</v>
      </c>
    </row>
    <row r="220" spans="1:9" x14ac:dyDescent="0.25">
      <c r="A220" s="6" t="s">
        <v>144</v>
      </c>
    </row>
    <row r="221" spans="1:9" x14ac:dyDescent="0.25">
      <c r="A221" s="6" t="s">
        <v>145</v>
      </c>
    </row>
    <row r="222" spans="1:9" x14ac:dyDescent="0.25">
      <c r="A222" s="6" t="s">
        <v>106</v>
      </c>
    </row>
    <row r="223" spans="1:9" x14ac:dyDescent="0.25">
      <c r="A223" s="6" t="s">
        <v>133</v>
      </c>
    </row>
    <row r="224" spans="1:9" x14ac:dyDescent="0.25">
      <c r="A224" s="6" t="s">
        <v>134</v>
      </c>
    </row>
    <row r="225" spans="1:9" x14ac:dyDescent="0.25">
      <c r="A225" s="6" t="s">
        <v>135</v>
      </c>
    </row>
    <row r="226" spans="1:9" x14ac:dyDescent="0.25">
      <c r="A226" s="6" t="s">
        <v>136</v>
      </c>
    </row>
    <row r="227" spans="1:9" x14ac:dyDescent="0.25">
      <c r="A227" s="5" t="s">
        <v>551</v>
      </c>
    </row>
    <row r="228" spans="1:9" x14ac:dyDescent="0.25">
      <c r="A228" t="s">
        <v>552</v>
      </c>
    </row>
    <row r="230" spans="1:9" x14ac:dyDescent="0.25">
      <c r="C230" t="s">
        <v>13</v>
      </c>
      <c r="D230">
        <v>59</v>
      </c>
      <c r="G230">
        <f>D230*E230</f>
        <v>0</v>
      </c>
      <c r="H230">
        <f>D230*F230</f>
        <v>0</v>
      </c>
      <c r="I230">
        <f>SUM(G230:H230)</f>
        <v>0</v>
      </c>
    </row>
    <row r="236" spans="1:9" x14ac:dyDescent="0.25">
      <c r="A236" s="5" t="s">
        <v>848</v>
      </c>
    </row>
    <row r="237" spans="1:9" x14ac:dyDescent="0.25">
      <c r="A237" s="6" t="s">
        <v>849</v>
      </c>
    </row>
    <row r="238" spans="1:9" x14ac:dyDescent="0.25">
      <c r="A238" s="6" t="s">
        <v>10</v>
      </c>
    </row>
    <row r="239" spans="1:9" x14ac:dyDescent="0.25">
      <c r="A239" s="6" t="s">
        <v>94</v>
      </c>
    </row>
    <row r="240" spans="1:9" x14ac:dyDescent="0.25">
      <c r="A240" s="6" t="s">
        <v>95</v>
      </c>
    </row>
    <row r="241" spans="1:9" x14ac:dyDescent="0.25">
      <c r="A241" s="6" t="s">
        <v>819</v>
      </c>
    </row>
    <row r="242" spans="1:9" x14ac:dyDescent="0.25">
      <c r="A242" s="6" t="s">
        <v>820</v>
      </c>
    </row>
    <row r="243" spans="1:9" x14ac:dyDescent="0.25">
      <c r="A243" s="6" t="s">
        <v>821</v>
      </c>
    </row>
    <row r="244" spans="1:9" x14ac:dyDescent="0.25">
      <c r="A244" s="5" t="s">
        <v>867</v>
      </c>
    </row>
    <row r="245" spans="1:9" x14ac:dyDescent="0.25">
      <c r="A245" t="s">
        <v>868</v>
      </c>
    </row>
    <row r="247" spans="1:9" x14ac:dyDescent="0.25">
      <c r="C247" t="s">
        <v>13</v>
      </c>
      <c r="D247">
        <v>120</v>
      </c>
      <c r="G247">
        <f>D247*E247</f>
        <v>0</v>
      </c>
      <c r="H247">
        <f>D247*F247</f>
        <v>0</v>
      </c>
      <c r="I247">
        <f>SUM(G247:H247)</f>
        <v>0</v>
      </c>
    </row>
    <row r="248" spans="1:9" x14ac:dyDescent="0.25">
      <c r="A248" s="5" t="s">
        <v>850</v>
      </c>
    </row>
    <row r="249" spans="1:9" x14ac:dyDescent="0.25">
      <c r="A249" s="6" t="s">
        <v>851</v>
      </c>
    </row>
    <row r="250" spans="1:9" x14ac:dyDescent="0.25">
      <c r="A250" s="6" t="s">
        <v>10</v>
      </c>
    </row>
    <row r="251" spans="1:9" x14ac:dyDescent="0.25">
      <c r="A251" s="6" t="s">
        <v>94</v>
      </c>
    </row>
    <row r="252" spans="1:9" x14ac:dyDescent="0.25">
      <c r="A252" s="6" t="s">
        <v>95</v>
      </c>
    </row>
    <row r="253" spans="1:9" x14ac:dyDescent="0.25">
      <c r="A253" s="6" t="s">
        <v>819</v>
      </c>
    </row>
    <row r="254" spans="1:9" x14ac:dyDescent="0.25">
      <c r="A254" s="6" t="s">
        <v>852</v>
      </c>
    </row>
    <row r="255" spans="1:9" x14ac:dyDescent="0.25">
      <c r="A255" s="6" t="s">
        <v>853</v>
      </c>
    </row>
    <row r="256" spans="1:9" x14ac:dyDescent="0.25">
      <c r="A256" s="6" t="s">
        <v>854</v>
      </c>
    </row>
    <row r="257" spans="1:9" x14ac:dyDescent="0.25">
      <c r="A257" s="5" t="s">
        <v>869</v>
      </c>
    </row>
    <row r="258" spans="1:9" x14ac:dyDescent="0.25">
      <c r="A258" t="s">
        <v>870</v>
      </c>
    </row>
    <row r="260" spans="1:9" x14ac:dyDescent="0.25">
      <c r="C260" t="s">
        <v>13</v>
      </c>
      <c r="D260">
        <v>34</v>
      </c>
      <c r="G260">
        <f>D260*E260</f>
        <v>0</v>
      </c>
      <c r="H260">
        <f>D260*F260</f>
        <v>0</v>
      </c>
      <c r="I260">
        <f>SUM(G260:H260)</f>
        <v>0</v>
      </c>
    </row>
    <row r="261" spans="1:9" x14ac:dyDescent="0.25">
      <c r="A261" s="5" t="s">
        <v>855</v>
      </c>
    </row>
    <row r="262" spans="1:9" x14ac:dyDescent="0.25">
      <c r="A262" s="6" t="s">
        <v>856</v>
      </c>
    </row>
    <row r="263" spans="1:9" x14ac:dyDescent="0.25">
      <c r="A263" s="6" t="s">
        <v>10</v>
      </c>
    </row>
    <row r="265" spans="1:9" x14ac:dyDescent="0.25">
      <c r="A265" s="6" t="s">
        <v>94</v>
      </c>
    </row>
    <row r="266" spans="1:9" x14ac:dyDescent="0.25">
      <c r="A266" s="6" t="s">
        <v>95</v>
      </c>
    </row>
    <row r="267" spans="1:9" x14ac:dyDescent="0.25">
      <c r="A267" s="6" t="s">
        <v>819</v>
      </c>
    </row>
    <row r="268" spans="1:9" x14ac:dyDescent="0.25">
      <c r="A268" s="6" t="s">
        <v>852</v>
      </c>
    </row>
    <row r="269" spans="1:9" x14ac:dyDescent="0.25">
      <c r="A269" s="6" t="s">
        <v>853</v>
      </c>
    </row>
    <row r="270" spans="1:9" x14ac:dyDescent="0.25">
      <c r="A270" s="6" t="s">
        <v>857</v>
      </c>
    </row>
    <row r="271" spans="1:9" x14ac:dyDescent="0.25">
      <c r="A271" s="5" t="s">
        <v>858</v>
      </c>
    </row>
    <row r="273" spans="3:9" x14ac:dyDescent="0.25">
      <c r="C273" t="s">
        <v>13</v>
      </c>
      <c r="D273">
        <v>34</v>
      </c>
      <c r="G273">
        <f>D273*E273</f>
        <v>0</v>
      </c>
      <c r="H273">
        <f>D273*F273</f>
        <v>0</v>
      </c>
      <c r="I273">
        <f>SUM(G273:H273)</f>
        <v>0</v>
      </c>
    </row>
    <row r="276" spans="3:9" x14ac:dyDescent="0.25">
      <c r="G276">
        <f>SUM(G16:G275)</f>
        <v>0</v>
      </c>
      <c r="H276">
        <f>SUM(H16:H275)</f>
        <v>0</v>
      </c>
      <c r="I276">
        <f>SUM(G276:H276)</f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0"/>
  <sheetViews>
    <sheetView topLeftCell="A66" workbookViewId="0">
      <selection activeCell="E97" sqref="E97"/>
    </sheetView>
  </sheetViews>
  <sheetFormatPr defaultRowHeight="15" x14ac:dyDescent="0.25"/>
  <sheetData>
    <row r="2" spans="1:9" x14ac:dyDescent="0.25">
      <c r="A2" t="s">
        <v>884</v>
      </c>
    </row>
    <row r="4" spans="1:9" x14ac:dyDescent="0.25">
      <c r="A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1</v>
      </c>
      <c r="H4" s="4" t="s">
        <v>9</v>
      </c>
      <c r="I4" s="4" t="s">
        <v>3</v>
      </c>
    </row>
    <row r="7" spans="1:9" x14ac:dyDescent="0.25">
      <c r="A7" s="5" t="s">
        <v>159</v>
      </c>
    </row>
    <row r="8" spans="1:9" x14ac:dyDescent="0.25">
      <c r="A8" s="6" t="s">
        <v>160</v>
      </c>
    </row>
    <row r="9" spans="1:9" x14ac:dyDescent="0.25">
      <c r="A9" s="6" t="s">
        <v>10</v>
      </c>
    </row>
    <row r="11" spans="1:9" x14ac:dyDescent="0.25">
      <c r="A11" s="6" t="s">
        <v>94</v>
      </c>
    </row>
    <row r="12" spans="1:9" x14ac:dyDescent="0.25">
      <c r="A12" s="6" t="s">
        <v>161</v>
      </c>
    </row>
    <row r="13" spans="1:9" x14ac:dyDescent="0.25">
      <c r="A13" s="6" t="s">
        <v>78</v>
      </c>
    </row>
    <row r="14" spans="1:9" x14ac:dyDescent="0.25">
      <c r="A14" s="6" t="s">
        <v>162</v>
      </c>
    </row>
    <row r="15" spans="1:9" x14ac:dyDescent="0.25">
      <c r="A15" s="5" t="s">
        <v>163</v>
      </c>
    </row>
    <row r="17" spans="1:9" x14ac:dyDescent="0.25">
      <c r="C17" t="s">
        <v>13</v>
      </c>
      <c r="D17">
        <v>47</v>
      </c>
      <c r="G17">
        <f>D17*E17</f>
        <v>0</v>
      </c>
      <c r="H17">
        <f>D17*F17</f>
        <v>0</v>
      </c>
      <c r="I17">
        <f>SUM(G17:H17)</f>
        <v>0</v>
      </c>
    </row>
    <row r="22" spans="1:9" x14ac:dyDescent="0.25">
      <c r="A22" s="5" t="s">
        <v>822</v>
      </c>
    </row>
    <row r="23" spans="1:9" x14ac:dyDescent="0.25">
      <c r="A23" s="6" t="s">
        <v>823</v>
      </c>
    </row>
    <row r="24" spans="1:9" x14ac:dyDescent="0.25">
      <c r="A24" s="6" t="s">
        <v>10</v>
      </c>
    </row>
    <row r="26" spans="1:9" x14ac:dyDescent="0.25">
      <c r="A26" s="6" t="s">
        <v>94</v>
      </c>
    </row>
    <row r="27" spans="1:9" x14ac:dyDescent="0.25">
      <c r="A27" s="6" t="s">
        <v>161</v>
      </c>
    </row>
    <row r="28" spans="1:9" x14ac:dyDescent="0.25">
      <c r="A28" s="6" t="s">
        <v>235</v>
      </c>
    </row>
    <row r="29" spans="1:9" x14ac:dyDescent="0.25">
      <c r="A29" s="6" t="s">
        <v>236</v>
      </c>
    </row>
    <row r="30" spans="1:9" x14ac:dyDescent="0.25">
      <c r="A30" s="6" t="s">
        <v>237</v>
      </c>
    </row>
    <row r="31" spans="1:9" x14ac:dyDescent="0.25">
      <c r="A31" s="6" t="s">
        <v>165</v>
      </c>
    </row>
    <row r="32" spans="1:9" x14ac:dyDescent="0.25">
      <c r="A32" s="5" t="s">
        <v>824</v>
      </c>
    </row>
    <row r="33" spans="1:9" x14ac:dyDescent="0.25">
      <c r="A33" t="s">
        <v>825</v>
      </c>
    </row>
    <row r="34" spans="1:9" x14ac:dyDescent="0.25">
      <c r="A34" s="5" t="s">
        <v>826</v>
      </c>
    </row>
    <row r="36" spans="1:9" x14ac:dyDescent="0.25">
      <c r="C36" t="s">
        <v>15</v>
      </c>
      <c r="D36">
        <v>1</v>
      </c>
      <c r="G36">
        <f>D36*E36</f>
        <v>0</v>
      </c>
      <c r="H36">
        <f>D36*F36</f>
        <v>0</v>
      </c>
      <c r="I36">
        <f>SUM(G36:H36)</f>
        <v>0</v>
      </c>
    </row>
    <row r="39" spans="1:9" x14ac:dyDescent="0.25">
      <c r="A39" s="5" t="s">
        <v>859</v>
      </c>
    </row>
    <row r="40" spans="1:9" x14ac:dyDescent="0.25">
      <c r="A40" s="6" t="s">
        <v>860</v>
      </c>
    </row>
    <row r="41" spans="1:9" x14ac:dyDescent="0.25">
      <c r="A41" s="6" t="s">
        <v>10</v>
      </c>
    </row>
    <row r="43" spans="1:9" x14ac:dyDescent="0.25">
      <c r="A43" s="6" t="s">
        <v>94</v>
      </c>
    </row>
    <row r="44" spans="1:9" x14ac:dyDescent="0.25">
      <c r="A44" s="6" t="s">
        <v>161</v>
      </c>
    </row>
    <row r="45" spans="1:9" x14ac:dyDescent="0.25">
      <c r="A45" s="6" t="s">
        <v>235</v>
      </c>
    </row>
    <row r="46" spans="1:9" x14ac:dyDescent="0.25">
      <c r="A46" s="6" t="s">
        <v>236</v>
      </c>
    </row>
    <row r="47" spans="1:9" x14ac:dyDescent="0.25">
      <c r="A47" s="6" t="s">
        <v>237</v>
      </c>
    </row>
    <row r="48" spans="1:9" x14ac:dyDescent="0.25">
      <c r="A48" s="6" t="s">
        <v>165</v>
      </c>
    </row>
    <row r="49" spans="1:9" x14ac:dyDescent="0.25">
      <c r="A49" s="5" t="s">
        <v>871</v>
      </c>
    </row>
    <row r="50" spans="1:9" x14ac:dyDescent="0.25">
      <c r="A50" t="s">
        <v>872</v>
      </c>
    </row>
    <row r="51" spans="1:9" x14ac:dyDescent="0.25">
      <c r="C51" t="s">
        <v>15</v>
      </c>
      <c r="D51">
        <v>3</v>
      </c>
      <c r="G51">
        <f>D51*E51</f>
        <v>0</v>
      </c>
      <c r="H51">
        <f>D51*F51</f>
        <v>0</v>
      </c>
      <c r="I51">
        <f>SUM(G51:H51)</f>
        <v>0</v>
      </c>
    </row>
    <row r="53" spans="1:9" x14ac:dyDescent="0.25">
      <c r="A53" s="5" t="s">
        <v>861</v>
      </c>
    </row>
    <row r="54" spans="1:9" x14ac:dyDescent="0.25">
      <c r="A54" s="6" t="s">
        <v>862</v>
      </c>
    </row>
    <row r="55" spans="1:9" x14ac:dyDescent="0.25">
      <c r="A55" s="6" t="s">
        <v>10</v>
      </c>
    </row>
    <row r="57" spans="1:9" x14ac:dyDescent="0.25">
      <c r="A57" s="6" t="s">
        <v>94</v>
      </c>
    </row>
    <row r="58" spans="1:9" x14ac:dyDescent="0.25">
      <c r="A58" s="6" t="s">
        <v>161</v>
      </c>
    </row>
    <row r="59" spans="1:9" x14ac:dyDescent="0.25">
      <c r="A59" s="6" t="s">
        <v>238</v>
      </c>
    </row>
    <row r="60" spans="1:9" x14ac:dyDescent="0.25">
      <c r="A60" s="6" t="s">
        <v>239</v>
      </c>
    </row>
    <row r="61" spans="1:9" x14ac:dyDescent="0.25">
      <c r="A61" s="6" t="s">
        <v>553</v>
      </c>
    </row>
    <row r="62" spans="1:9" x14ac:dyDescent="0.25">
      <c r="A62" s="6" t="s">
        <v>554</v>
      </c>
    </row>
    <row r="63" spans="1:9" x14ac:dyDescent="0.25">
      <c r="A63" s="6" t="s">
        <v>240</v>
      </c>
    </row>
    <row r="64" spans="1:9" x14ac:dyDescent="0.25">
      <c r="A64" s="6" t="s">
        <v>863</v>
      </c>
    </row>
    <row r="65" spans="1:9" x14ac:dyDescent="0.25">
      <c r="A65" s="6" t="s">
        <v>864</v>
      </c>
    </row>
    <row r="66" spans="1:9" x14ac:dyDescent="0.25">
      <c r="A66" s="5" t="s">
        <v>873</v>
      </c>
    </row>
    <row r="67" spans="1:9" x14ac:dyDescent="0.25">
      <c r="A67" t="s">
        <v>874</v>
      </c>
    </row>
    <row r="69" spans="1:9" x14ac:dyDescent="0.25">
      <c r="C69" t="s">
        <v>15</v>
      </c>
      <c r="D69">
        <v>6</v>
      </c>
      <c r="G69">
        <f>D69*E69</f>
        <v>0</v>
      </c>
      <c r="H69">
        <f>D69*F69</f>
        <v>0</v>
      </c>
      <c r="I69">
        <f>SUM(G69:H69)</f>
        <v>0</v>
      </c>
    </row>
    <row r="71" spans="1:9" x14ac:dyDescent="0.25">
      <c r="A71" s="5" t="s">
        <v>865</v>
      </c>
    </row>
    <row r="72" spans="1:9" x14ac:dyDescent="0.25">
      <c r="A72" s="6" t="s">
        <v>866</v>
      </c>
    </row>
    <row r="73" spans="1:9" x14ac:dyDescent="0.25">
      <c r="A73" s="6" t="s">
        <v>10</v>
      </c>
    </row>
    <row r="75" spans="1:9" x14ac:dyDescent="0.25">
      <c r="A75" s="6" t="s">
        <v>94</v>
      </c>
    </row>
    <row r="76" spans="1:9" x14ac:dyDescent="0.25">
      <c r="A76" s="6" t="s">
        <v>161</v>
      </c>
    </row>
    <row r="77" spans="1:9" x14ac:dyDescent="0.25">
      <c r="A77" s="6" t="s">
        <v>238</v>
      </c>
    </row>
    <row r="78" spans="1:9" x14ac:dyDescent="0.25">
      <c r="A78" s="6" t="s">
        <v>239</v>
      </c>
    </row>
    <row r="79" spans="1:9" x14ac:dyDescent="0.25">
      <c r="A79" s="6" t="s">
        <v>553</v>
      </c>
    </row>
    <row r="80" spans="1:9" x14ac:dyDescent="0.25">
      <c r="A80" s="6" t="s">
        <v>554</v>
      </c>
    </row>
    <row r="81" spans="1:9" x14ac:dyDescent="0.25">
      <c r="A81" s="6" t="s">
        <v>240</v>
      </c>
    </row>
    <row r="82" spans="1:9" x14ac:dyDescent="0.25">
      <c r="A82" s="6" t="s">
        <v>863</v>
      </c>
    </row>
    <row r="83" spans="1:9" x14ac:dyDescent="0.25">
      <c r="A83" s="6" t="s">
        <v>864</v>
      </c>
    </row>
    <row r="84" spans="1:9" x14ac:dyDescent="0.25">
      <c r="A84" s="5" t="s">
        <v>875</v>
      </c>
    </row>
    <row r="85" spans="1:9" x14ac:dyDescent="0.25">
      <c r="A85" t="s">
        <v>876</v>
      </c>
    </row>
    <row r="87" spans="1:9" x14ac:dyDescent="0.25">
      <c r="C87" t="s">
        <v>15</v>
      </c>
      <c r="D87">
        <v>5</v>
      </c>
      <c r="G87">
        <f>D87*E87</f>
        <v>0</v>
      </c>
      <c r="H87">
        <f>D87*F87</f>
        <v>0</v>
      </c>
      <c r="I87">
        <f>SUM(G87:H87)</f>
        <v>0</v>
      </c>
    </row>
    <row r="90" spans="1:9" x14ac:dyDescent="0.25">
      <c r="G90">
        <f>SUM(G16:G89)</f>
        <v>0</v>
      </c>
      <c r="H90">
        <f>SUM(H16:H89)</f>
        <v>0</v>
      </c>
      <c r="I90">
        <f>SUM(G90:H90)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17</vt:i4>
      </vt:variant>
    </vt:vector>
  </HeadingPairs>
  <TitlesOfParts>
    <vt:vector size="17" baseType="lpstr">
      <vt:lpstr>Összesítő</vt:lpstr>
      <vt:lpstr>15.</vt:lpstr>
      <vt:lpstr>21.</vt:lpstr>
      <vt:lpstr>23.</vt:lpstr>
      <vt:lpstr>31.</vt:lpstr>
      <vt:lpstr>36.</vt:lpstr>
      <vt:lpstr>39.</vt:lpstr>
      <vt:lpstr>42.</vt:lpstr>
      <vt:lpstr>44.</vt:lpstr>
      <vt:lpstr>47.</vt:lpstr>
      <vt:lpstr>48.</vt:lpstr>
      <vt:lpstr>71.</vt:lpstr>
      <vt:lpstr>75.</vt:lpstr>
      <vt:lpstr>81</vt:lpstr>
      <vt:lpstr>82</vt:lpstr>
      <vt:lpstr>54</vt:lpstr>
      <vt:lpstr>33</vt:lpstr>
    </vt:vector>
  </TitlesOfParts>
  <Company>WXPEE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</dc:creator>
  <cp:lastModifiedBy>Felhasználó</cp:lastModifiedBy>
  <cp:lastPrinted>2016-03-12T14:38:31Z</cp:lastPrinted>
  <dcterms:created xsi:type="dcterms:W3CDTF">2016-03-05T10:27:49Z</dcterms:created>
  <dcterms:modified xsi:type="dcterms:W3CDTF">2017-10-06T13:37:27Z</dcterms:modified>
</cp:coreProperties>
</file>